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ealth EcoAdvantage (TN20)\"/>
    </mc:Choice>
  </mc:AlternateContent>
  <bookViews>
    <workbookView xWindow="0" yWindow="0" windowWidth="19200" windowHeight="6470" tabRatio="800"/>
  </bookViews>
  <sheets>
    <sheet name="Individual" sheetId="1" r:id="rId1"/>
    <sheet name="Family floater 1+1" sheetId="2" r:id="rId2"/>
    <sheet name="Family floater 1+2" sheetId="3" r:id="rId3"/>
    <sheet name="Family floater 1+3" sheetId="4" r:id="rId4"/>
    <sheet name="Family floater 1+4" sheetId="5" r:id="rId5"/>
    <sheet name="Family floater 2+0" sheetId="6" r:id="rId6"/>
    <sheet name="Family floater 2+1" sheetId="7" r:id="rId7"/>
    <sheet name="Family floater 2+2" sheetId="8" r:id="rId8"/>
    <sheet name="Family floater 2+3" sheetId="9" r:id="rId9"/>
    <sheet name="Family floater 2+4" sheetId="10" r:id="rId10"/>
    <sheet name="Loading &amp; Discounts" sheetId="11" r:id="rId11"/>
    <sheet name="Illustn1 - Multiyr Discount" sheetId="18" r:id="rId12"/>
    <sheet name="Illustn2 - Modal Loading" sheetId="20" r:id="rId13"/>
  </sheets>
  <definedNames>
    <definedName name="_xlnm.Print_Area" localSheetId="1">'Family floater 1+1'!$A$1:$F$80</definedName>
    <definedName name="_xlnm.Print_Area" localSheetId="2">'Family floater 1+2'!$A$1:$F$78</definedName>
    <definedName name="_xlnm.Print_Area" localSheetId="3">'Family floater 1+3'!$A$1:$F$78</definedName>
    <definedName name="_xlnm.Print_Area" localSheetId="4">'Family floater 1+4'!$A$1:$F$78</definedName>
    <definedName name="_xlnm.Print_Area" localSheetId="5">'Family floater 2+0'!$A$1:$F$78</definedName>
    <definedName name="_xlnm.Print_Area" localSheetId="6">'Family floater 2+1'!$A$1:$F$78</definedName>
    <definedName name="_xlnm.Print_Area" localSheetId="7">'Family floater 2+2'!$A$1:$F$78</definedName>
    <definedName name="_xlnm.Print_Area" localSheetId="8">'Family floater 2+3'!$A$1:$F$78</definedName>
    <definedName name="_xlnm.Print_Area" localSheetId="9">'Family floater 2+4'!$A$1:$F$78</definedName>
    <definedName name="_xlnm.Print_Area" localSheetId="11">'Illustn1 - Multiyr Discount'!$A$1:$J$22</definedName>
    <definedName name="_xlnm.Print_Area" localSheetId="12">'Illustn2 - Modal Loading'!$A$1:$J$25</definedName>
    <definedName name="_xlnm.Print_Area" localSheetId="0">Individual!$A$1:$F$100</definedName>
    <definedName name="_xlnm.Print_Area" localSheetId="10">'Loading &amp; Discounts'!$A$1:$G$15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8" l="1"/>
  <c r="G16" i="20" l="1"/>
  <c r="G15" i="18"/>
  <c r="G22" i="20"/>
  <c r="G20" i="20"/>
  <c r="G18" i="20"/>
  <c r="G14" i="20"/>
  <c r="G19" i="18"/>
  <c r="G17" i="18"/>
  <c r="E12" i="20" l="1"/>
  <c r="G12" i="20"/>
  <c r="E11" i="18"/>
  <c r="E13" i="18" l="1"/>
  <c r="E15" i="18"/>
  <c r="E14" i="20"/>
  <c r="E16" i="20" s="1"/>
  <c r="E18" i="20" s="1"/>
  <c r="E20" i="20" s="1"/>
  <c r="E22" i="20" s="1"/>
  <c r="G11" i="18" l="1"/>
  <c r="E17" i="18" l="1"/>
  <c r="E19" i="18" s="1"/>
</calcChain>
</file>

<file path=xl/sharedStrings.xml><?xml version="1.0" encoding="utf-8"?>
<sst xmlns="http://schemas.openxmlformats.org/spreadsheetml/2006/main" count="161" uniqueCount="59">
  <si>
    <t>Sum Insured</t>
  </si>
  <si>
    <t>(In INR)</t>
  </si>
  <si>
    <t>(Exclusive of Goods and Service Tax)</t>
  </si>
  <si>
    <t xml:space="preserve">Individual </t>
  </si>
  <si>
    <t>Premium rates are based on the age of the insured person.</t>
  </si>
  <si>
    <t>Multi-year Policy Discount</t>
  </si>
  <si>
    <t>Discount for multi-year policy period</t>
  </si>
  <si>
    <t>Policy Period</t>
  </si>
  <si>
    <t>Discount</t>
  </si>
  <si>
    <t>1 Year</t>
  </si>
  <si>
    <t>2 Year</t>
  </si>
  <si>
    <t>3 Year</t>
  </si>
  <si>
    <t>Cover</t>
  </si>
  <si>
    <t>Illustration</t>
  </si>
  <si>
    <t>Age of oldest policyholder</t>
  </si>
  <si>
    <t>Policy period</t>
  </si>
  <si>
    <t>Premium Calculation</t>
  </si>
  <si>
    <t>Step 1</t>
  </si>
  <si>
    <t>Step 2</t>
  </si>
  <si>
    <t>Step 3</t>
  </si>
  <si>
    <t>Step 4</t>
  </si>
  <si>
    <t>Step 5</t>
  </si>
  <si>
    <t>Final Premium (without GST)</t>
  </si>
  <si>
    <t>Step 6</t>
  </si>
  <si>
    <t>Final Premium (with GST)</t>
  </si>
  <si>
    <t>5 Lakhs</t>
  </si>
  <si>
    <t>Ages</t>
  </si>
  <si>
    <t>Discount for policy period (-6%)</t>
  </si>
  <si>
    <t>GST@18%</t>
  </si>
  <si>
    <t>Premium Illustration</t>
  </si>
  <si>
    <t>1A2C</t>
  </si>
  <si>
    <t>31 years</t>
  </si>
  <si>
    <t>Premium rates are based on the age of the eldest member to be insured in the family.</t>
  </si>
  <si>
    <t>Family Floater: 2 Adults + 3 Children</t>
  </si>
  <si>
    <t>Family Floater: 2 Adults + 4 Children</t>
  </si>
  <si>
    <t>Family Floater: 1 Adult + 1 Child</t>
  </si>
  <si>
    <t>Family Floater: 1 Adult + 2 Children</t>
  </si>
  <si>
    <t>Family Floater: 1 Adult + 3 Children</t>
  </si>
  <si>
    <t>Family Floater: 1 Adult + 4 Children</t>
  </si>
  <si>
    <t>Family Floater: 2 Adults + 1 Child</t>
  </si>
  <si>
    <t>Family Floater: 2 Adults + 2 Children</t>
  </si>
  <si>
    <t>Family Floater: 2 Adults</t>
  </si>
  <si>
    <t>Modal loading</t>
  </si>
  <si>
    <t>Mode of payment</t>
  </si>
  <si>
    <t>Monthly</t>
  </si>
  <si>
    <t>Quarterly</t>
  </si>
  <si>
    <t>Half-yearly</t>
  </si>
  <si>
    <t>1 year</t>
  </si>
  <si>
    <t>1 Adult and 2 Children</t>
  </si>
  <si>
    <t>Mode of premium payment</t>
  </si>
  <si>
    <t>Loading for quarterly payment (4%)</t>
  </si>
  <si>
    <t>Loading</t>
  </si>
  <si>
    <t>Final Quarterly Premium</t>
  </si>
  <si>
    <t>Annexure II: Gross Premium Rate Table</t>
  </si>
  <si>
    <t>Gross Premium Rate Table</t>
  </si>
  <si>
    <t>3 Lakhs</t>
  </si>
  <si>
    <t>4 Lakhs</t>
  </si>
  <si>
    <t>Base Premium for 1A2C cover with oldest member in the policy of age 31 years</t>
  </si>
  <si>
    <r>
      <t xml:space="preserve">Base </t>
    </r>
    <r>
      <rPr>
        <sz val="14"/>
        <color theme="1"/>
        <rFont val="Calibri"/>
        <family val="2"/>
        <scheme val="minor"/>
      </rPr>
      <t>Premium for 1A2C cover with oldest member in the policy of age 31 years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</si>
</sst>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i/>
      <u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0" xfId="0"/>
    <xf numFmtId="0" fontId="2" fillId="0" borderId="0" xfId="0" applyFont="1"/>
    <xf numFmtId="0" fontId="9" fillId="0" borderId="0" xfId="0" applyFont="1" applyAlignment="1"/>
    <xf numFmtId="0" fontId="3" fillId="0" borderId="0" xfId="0" applyFont="1" applyFill="1" applyAlignment="1">
      <alignment vertical="center"/>
    </xf>
    <xf numFmtId="0" fontId="10" fillId="0" borderId="0" xfId="0" applyFont="1"/>
    <xf numFmtId="0" fontId="0" fillId="0" borderId="0" xfId="0"/>
    <xf numFmtId="0" fontId="2" fillId="0" borderId="0" xfId="0" applyFont="1"/>
    <xf numFmtId="0" fontId="8" fillId="0" borderId="0" xfId="0" applyFont="1" applyFill="1" applyAlignment="1">
      <alignment horizontal="left"/>
    </xf>
    <xf numFmtId="0" fontId="9" fillId="0" borderId="0" xfId="0" applyFont="1" applyAlignment="1"/>
    <xf numFmtId="0" fontId="3" fillId="0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4" fontId="11" fillId="0" borderId="0" xfId="16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37" fontId="11" fillId="0" borderId="0" xfId="0" applyNumberFormat="1" applyFont="1" applyBorder="1" applyAlignment="1">
      <alignment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9" fontId="0" fillId="0" borderId="5" xfId="0" applyNumberFormat="1" applyFont="1" applyBorder="1" applyAlignment="1">
      <alignment horizontal="center"/>
    </xf>
    <xf numFmtId="3" fontId="11" fillId="0" borderId="0" xfId="16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quotePrefix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center"/>
    </xf>
    <xf numFmtId="9" fontId="0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11" fillId="0" borderId="0" xfId="17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3" fontId="0" fillId="0" borderId="0" xfId="0" applyNumberFormat="1"/>
    <xf numFmtId="0" fontId="19" fillId="2" borderId="0" xfId="0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4" fontId="11" fillId="0" borderId="0" xfId="16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</cellXfs>
  <cellStyles count="18">
    <cellStyle name="Comma" xfId="16" builtinId="3"/>
    <cellStyle name="Comma 2" xfId="1"/>
    <cellStyle name="Comma 2 2" xfId="14"/>
    <cellStyle name="Comma 3" xfId="2"/>
    <cellStyle name="Comma 4" xfId="15"/>
    <cellStyle name="Comma 7" xfId="3"/>
    <cellStyle name="Hyperlink 2" xfId="4"/>
    <cellStyle name="Normal" xfId="0" builtinId="0"/>
    <cellStyle name="Normal 12" xfId="5"/>
    <cellStyle name="Normal 2" xfId="6"/>
    <cellStyle name="Normal 3" xfId="7"/>
    <cellStyle name="Normal 4" xfId="8"/>
    <cellStyle name="Normal 7" xfId="9"/>
    <cellStyle name="Percent" xfId="17" builtinId="5"/>
    <cellStyle name="Percent 2" xfId="10"/>
    <cellStyle name="Percent 2 5" xfId="11"/>
    <cellStyle name="Percent 4" xfId="12"/>
    <cellStyle name="Percent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tabSelected="1" view="pageBreakPreview" zoomScaleNormal="100" zoomScaleSheetLayoutView="100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453125" customWidth="1"/>
    <col min="2" max="2" width="13.36328125" customWidth="1"/>
    <col min="3" max="5" width="17.6328125" style="48" customWidth="1"/>
    <col min="6" max="6" width="3.90625" customWidth="1"/>
  </cols>
  <sheetData>
    <row r="1" spans="1:7" ht="21" x14ac:dyDescent="0.5">
      <c r="A1" s="4" t="s">
        <v>53</v>
      </c>
      <c r="F1" s="48"/>
    </row>
    <row r="2" spans="1:7" ht="18.5" x14ac:dyDescent="0.45">
      <c r="A2" s="9" t="s">
        <v>54</v>
      </c>
      <c r="F2" s="48"/>
    </row>
    <row r="3" spans="1:7" ht="15.5" x14ac:dyDescent="0.35">
      <c r="A3" s="5" t="s">
        <v>1</v>
      </c>
      <c r="F3" s="48"/>
    </row>
    <row r="4" spans="1:7" x14ac:dyDescent="0.35">
      <c r="A4" s="6" t="s">
        <v>2</v>
      </c>
      <c r="F4" s="48"/>
    </row>
    <row r="5" spans="1:7" s="7" customFormat="1" x14ac:dyDescent="0.35">
      <c r="A5" s="12"/>
      <c r="C5" s="48"/>
      <c r="D5" s="48"/>
      <c r="E5" s="48"/>
      <c r="F5" s="48"/>
    </row>
    <row r="6" spans="1:7" x14ac:dyDescent="0.35">
      <c r="A6" s="8" t="s">
        <v>4</v>
      </c>
      <c r="F6" s="48"/>
    </row>
    <row r="7" spans="1:7" x14ac:dyDescent="0.35">
      <c r="A7" s="3" t="s">
        <v>3</v>
      </c>
      <c r="F7" s="48"/>
    </row>
    <row r="8" spans="1:7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  <c r="F8" s="57"/>
    </row>
    <row r="9" spans="1:7" x14ac:dyDescent="0.35">
      <c r="A9" s="7"/>
      <c r="B9" s="1">
        <v>0</v>
      </c>
      <c r="C9" s="1">
        <v>3572</v>
      </c>
      <c r="D9" s="1">
        <v>3853</v>
      </c>
      <c r="E9" s="1">
        <v>4013</v>
      </c>
      <c r="F9" s="58"/>
      <c r="G9" s="56"/>
    </row>
    <row r="10" spans="1:7" x14ac:dyDescent="0.35">
      <c r="A10" s="7"/>
      <c r="B10" s="1">
        <v>1</v>
      </c>
      <c r="C10" s="1">
        <v>3572</v>
      </c>
      <c r="D10" s="1">
        <v>3853</v>
      </c>
      <c r="E10" s="1">
        <v>4013</v>
      </c>
      <c r="F10" s="58"/>
      <c r="G10" s="56"/>
    </row>
    <row r="11" spans="1:7" x14ac:dyDescent="0.35">
      <c r="A11" s="7"/>
      <c r="B11" s="1">
        <v>2</v>
      </c>
      <c r="C11" s="1">
        <v>3572</v>
      </c>
      <c r="D11" s="1">
        <v>3853</v>
      </c>
      <c r="E11" s="1">
        <v>4013</v>
      </c>
      <c r="F11" s="58"/>
      <c r="G11" s="56"/>
    </row>
    <row r="12" spans="1:7" x14ac:dyDescent="0.35">
      <c r="A12" s="7"/>
      <c r="B12" s="1">
        <v>3</v>
      </c>
      <c r="C12" s="1">
        <v>3572</v>
      </c>
      <c r="D12" s="1">
        <v>3853</v>
      </c>
      <c r="E12" s="1">
        <v>4013</v>
      </c>
      <c r="F12" s="58"/>
      <c r="G12" s="56"/>
    </row>
    <row r="13" spans="1:7" x14ac:dyDescent="0.35">
      <c r="A13" s="7"/>
      <c r="B13" s="1">
        <v>4</v>
      </c>
      <c r="C13" s="1">
        <v>3572</v>
      </c>
      <c r="D13" s="1">
        <v>3853</v>
      </c>
      <c r="E13" s="1">
        <v>4013</v>
      </c>
      <c r="F13" s="58"/>
      <c r="G13" s="56"/>
    </row>
    <row r="14" spans="1:7" x14ac:dyDescent="0.35">
      <c r="A14" s="7"/>
      <c r="B14" s="1">
        <v>5</v>
      </c>
      <c r="C14" s="1">
        <v>3572</v>
      </c>
      <c r="D14" s="1">
        <v>3853</v>
      </c>
      <c r="E14" s="1">
        <v>4013</v>
      </c>
      <c r="F14" s="58"/>
      <c r="G14" s="56"/>
    </row>
    <row r="15" spans="1:7" x14ac:dyDescent="0.35">
      <c r="A15" s="7"/>
      <c r="B15" s="1">
        <v>6</v>
      </c>
      <c r="C15" s="1">
        <v>3572</v>
      </c>
      <c r="D15" s="1">
        <v>3853</v>
      </c>
      <c r="E15" s="1">
        <v>4013</v>
      </c>
      <c r="F15" s="58"/>
      <c r="G15" s="56"/>
    </row>
    <row r="16" spans="1:7" x14ac:dyDescent="0.35">
      <c r="A16" s="7"/>
      <c r="B16" s="1">
        <v>7</v>
      </c>
      <c r="C16" s="1">
        <v>3572</v>
      </c>
      <c r="D16" s="1">
        <v>3853</v>
      </c>
      <c r="E16" s="1">
        <v>4013</v>
      </c>
      <c r="F16" s="58"/>
      <c r="G16" s="56"/>
    </row>
    <row r="17" spans="1:7" x14ac:dyDescent="0.35">
      <c r="A17" s="7"/>
      <c r="B17" s="1">
        <v>8</v>
      </c>
      <c r="C17" s="1">
        <v>3572</v>
      </c>
      <c r="D17" s="1">
        <v>3853</v>
      </c>
      <c r="E17" s="1">
        <v>4013</v>
      </c>
      <c r="F17" s="58"/>
      <c r="G17" s="56"/>
    </row>
    <row r="18" spans="1:7" x14ac:dyDescent="0.35">
      <c r="A18" s="7"/>
      <c r="B18" s="1">
        <v>9</v>
      </c>
      <c r="C18" s="1">
        <v>3572</v>
      </c>
      <c r="D18" s="1">
        <v>3853</v>
      </c>
      <c r="E18" s="1">
        <v>4013</v>
      </c>
      <c r="F18" s="58"/>
      <c r="G18" s="56"/>
    </row>
    <row r="19" spans="1:7" x14ac:dyDescent="0.35">
      <c r="A19" s="7"/>
      <c r="B19" s="1">
        <v>10</v>
      </c>
      <c r="C19" s="1">
        <v>3572</v>
      </c>
      <c r="D19" s="1">
        <v>3853</v>
      </c>
      <c r="E19" s="1">
        <v>4013</v>
      </c>
      <c r="F19" s="58"/>
      <c r="G19" s="56"/>
    </row>
    <row r="20" spans="1:7" x14ac:dyDescent="0.35">
      <c r="A20" s="7"/>
      <c r="B20" s="1">
        <v>11</v>
      </c>
      <c r="C20" s="1">
        <v>3572</v>
      </c>
      <c r="D20" s="1">
        <v>3853</v>
      </c>
      <c r="E20" s="1">
        <v>4013</v>
      </c>
      <c r="F20" s="58"/>
      <c r="G20" s="56"/>
    </row>
    <row r="21" spans="1:7" x14ac:dyDescent="0.35">
      <c r="A21" s="7"/>
      <c r="B21" s="1">
        <v>12</v>
      </c>
      <c r="C21" s="1">
        <v>3572</v>
      </c>
      <c r="D21" s="1">
        <v>3853</v>
      </c>
      <c r="E21" s="1">
        <v>4013</v>
      </c>
      <c r="F21" s="58"/>
      <c r="G21" s="56"/>
    </row>
    <row r="22" spans="1:7" x14ac:dyDescent="0.35">
      <c r="A22" s="7"/>
      <c r="B22" s="1">
        <v>13</v>
      </c>
      <c r="C22" s="1">
        <v>3572</v>
      </c>
      <c r="D22" s="1">
        <v>3853</v>
      </c>
      <c r="E22" s="1">
        <v>4013</v>
      </c>
      <c r="F22" s="58"/>
      <c r="G22" s="56"/>
    </row>
    <row r="23" spans="1:7" x14ac:dyDescent="0.35">
      <c r="A23" s="7"/>
      <c r="B23" s="1">
        <v>14</v>
      </c>
      <c r="C23" s="1">
        <v>3572</v>
      </c>
      <c r="D23" s="1">
        <v>3853</v>
      </c>
      <c r="E23" s="1">
        <v>4013</v>
      </c>
      <c r="F23" s="58"/>
      <c r="G23" s="56"/>
    </row>
    <row r="24" spans="1:7" x14ac:dyDescent="0.35">
      <c r="A24" s="7"/>
      <c r="B24" s="1">
        <v>15</v>
      </c>
      <c r="C24" s="1">
        <v>3572</v>
      </c>
      <c r="D24" s="1">
        <v>3853</v>
      </c>
      <c r="E24" s="1">
        <v>4013</v>
      </c>
      <c r="F24" s="58"/>
      <c r="G24" s="56"/>
    </row>
    <row r="25" spans="1:7" x14ac:dyDescent="0.35">
      <c r="A25" s="7"/>
      <c r="B25" s="1">
        <v>16</v>
      </c>
      <c r="C25" s="1">
        <v>3572</v>
      </c>
      <c r="D25" s="1">
        <v>3853</v>
      </c>
      <c r="E25" s="1">
        <v>4013</v>
      </c>
      <c r="F25" s="58"/>
      <c r="G25" s="56"/>
    </row>
    <row r="26" spans="1:7" x14ac:dyDescent="0.35">
      <c r="A26" s="7"/>
      <c r="B26" s="1">
        <v>17</v>
      </c>
      <c r="C26" s="1">
        <v>3572</v>
      </c>
      <c r="D26" s="1">
        <v>3853</v>
      </c>
      <c r="E26" s="1">
        <v>4013</v>
      </c>
      <c r="F26" s="58"/>
      <c r="G26" s="56"/>
    </row>
    <row r="27" spans="1:7" x14ac:dyDescent="0.35">
      <c r="A27" s="7"/>
      <c r="B27" s="1">
        <v>18</v>
      </c>
      <c r="C27" s="1">
        <v>3572</v>
      </c>
      <c r="D27" s="1">
        <v>3853</v>
      </c>
      <c r="E27" s="1">
        <v>4013</v>
      </c>
      <c r="F27" s="58"/>
      <c r="G27" s="56"/>
    </row>
    <row r="28" spans="1:7" x14ac:dyDescent="0.35">
      <c r="A28" s="7"/>
      <c r="B28" s="1">
        <v>19</v>
      </c>
      <c r="C28" s="1">
        <v>3572</v>
      </c>
      <c r="D28" s="1">
        <v>3853</v>
      </c>
      <c r="E28" s="1">
        <v>4013</v>
      </c>
      <c r="F28" s="58"/>
      <c r="G28" s="56"/>
    </row>
    <row r="29" spans="1:7" x14ac:dyDescent="0.35">
      <c r="A29" s="7"/>
      <c r="B29" s="1">
        <v>20</v>
      </c>
      <c r="C29" s="1">
        <v>3572</v>
      </c>
      <c r="D29" s="1">
        <v>3853</v>
      </c>
      <c r="E29" s="1">
        <v>4013</v>
      </c>
      <c r="F29" s="58"/>
      <c r="G29" s="56"/>
    </row>
    <row r="30" spans="1:7" x14ac:dyDescent="0.35">
      <c r="A30" s="7"/>
      <c r="B30" s="1">
        <v>21</v>
      </c>
      <c r="C30" s="1">
        <v>3572</v>
      </c>
      <c r="D30" s="1">
        <v>3853</v>
      </c>
      <c r="E30" s="1">
        <v>4013</v>
      </c>
      <c r="F30" s="58"/>
      <c r="G30" s="56"/>
    </row>
    <row r="31" spans="1:7" x14ac:dyDescent="0.35">
      <c r="A31" s="7"/>
      <c r="B31" s="1">
        <v>22</v>
      </c>
      <c r="C31" s="1">
        <v>3572</v>
      </c>
      <c r="D31" s="1">
        <v>3853</v>
      </c>
      <c r="E31" s="1">
        <v>4013</v>
      </c>
      <c r="F31" s="58"/>
      <c r="G31" s="56"/>
    </row>
    <row r="32" spans="1:7" x14ac:dyDescent="0.35">
      <c r="A32" s="7"/>
      <c r="B32" s="1">
        <v>23</v>
      </c>
      <c r="C32" s="1">
        <v>3572</v>
      </c>
      <c r="D32" s="1">
        <v>3853</v>
      </c>
      <c r="E32" s="1">
        <v>4013</v>
      </c>
      <c r="F32" s="58"/>
      <c r="G32" s="56"/>
    </row>
    <row r="33" spans="1:7" x14ac:dyDescent="0.35">
      <c r="A33" s="7"/>
      <c r="B33" s="1">
        <v>24</v>
      </c>
      <c r="C33" s="1">
        <v>3572</v>
      </c>
      <c r="D33" s="1">
        <v>3853</v>
      </c>
      <c r="E33" s="1">
        <v>4013</v>
      </c>
      <c r="F33" s="58"/>
      <c r="G33" s="56"/>
    </row>
    <row r="34" spans="1:7" x14ac:dyDescent="0.35">
      <c r="A34" s="7"/>
      <c r="B34" s="1">
        <v>25</v>
      </c>
      <c r="C34" s="1">
        <v>3572</v>
      </c>
      <c r="D34" s="1">
        <v>3853</v>
      </c>
      <c r="E34" s="1">
        <v>4013</v>
      </c>
      <c r="F34" s="58"/>
      <c r="G34" s="56"/>
    </row>
    <row r="35" spans="1:7" x14ac:dyDescent="0.35">
      <c r="A35" s="7"/>
      <c r="B35" s="1">
        <v>26</v>
      </c>
      <c r="C35" s="1">
        <v>3572</v>
      </c>
      <c r="D35" s="1">
        <v>3853</v>
      </c>
      <c r="E35" s="1">
        <v>4013</v>
      </c>
      <c r="F35" s="58"/>
      <c r="G35" s="56"/>
    </row>
    <row r="36" spans="1:7" x14ac:dyDescent="0.35">
      <c r="A36" s="7"/>
      <c r="B36" s="1">
        <v>27</v>
      </c>
      <c r="C36" s="1">
        <v>3572</v>
      </c>
      <c r="D36" s="1">
        <v>3853</v>
      </c>
      <c r="E36" s="1">
        <v>4013</v>
      </c>
      <c r="F36" s="58"/>
      <c r="G36" s="56"/>
    </row>
    <row r="37" spans="1:7" x14ac:dyDescent="0.35">
      <c r="A37" s="7"/>
      <c r="B37" s="1">
        <v>28</v>
      </c>
      <c r="C37" s="1">
        <v>3572</v>
      </c>
      <c r="D37" s="1">
        <v>3853</v>
      </c>
      <c r="E37" s="1">
        <v>4013</v>
      </c>
      <c r="F37" s="58"/>
      <c r="G37" s="56"/>
    </row>
    <row r="38" spans="1:7" x14ac:dyDescent="0.35">
      <c r="A38" s="7"/>
      <c r="B38" s="1">
        <v>29</v>
      </c>
      <c r="C38" s="1">
        <v>3572</v>
      </c>
      <c r="D38" s="1">
        <v>3853</v>
      </c>
      <c r="E38" s="1">
        <v>4013</v>
      </c>
      <c r="F38" s="58"/>
      <c r="G38" s="56"/>
    </row>
    <row r="39" spans="1:7" x14ac:dyDescent="0.35">
      <c r="A39" s="7"/>
      <c r="B39" s="1">
        <v>30</v>
      </c>
      <c r="C39" s="1">
        <v>3572</v>
      </c>
      <c r="D39" s="1">
        <v>3853</v>
      </c>
      <c r="E39" s="1">
        <v>4013</v>
      </c>
      <c r="F39" s="58"/>
      <c r="G39" s="56"/>
    </row>
    <row r="40" spans="1:7" x14ac:dyDescent="0.35">
      <c r="A40" s="7"/>
      <c r="B40" s="1">
        <v>31</v>
      </c>
      <c r="C40" s="1">
        <v>3572</v>
      </c>
      <c r="D40" s="1">
        <v>3853</v>
      </c>
      <c r="E40" s="1">
        <v>4013</v>
      </c>
      <c r="F40" s="58"/>
      <c r="G40" s="56"/>
    </row>
    <row r="41" spans="1:7" x14ac:dyDescent="0.35">
      <c r="A41" s="7"/>
      <c r="B41" s="1">
        <v>32</v>
      </c>
      <c r="C41" s="1">
        <v>3572</v>
      </c>
      <c r="D41" s="1">
        <v>3853</v>
      </c>
      <c r="E41" s="1">
        <v>4013</v>
      </c>
      <c r="F41" s="58"/>
      <c r="G41" s="56"/>
    </row>
    <row r="42" spans="1:7" x14ac:dyDescent="0.35">
      <c r="A42" s="7"/>
      <c r="B42" s="1">
        <v>33</v>
      </c>
      <c r="C42" s="1">
        <v>3572</v>
      </c>
      <c r="D42" s="1">
        <v>3853</v>
      </c>
      <c r="E42" s="1">
        <v>4013</v>
      </c>
      <c r="F42" s="58"/>
      <c r="G42" s="56"/>
    </row>
    <row r="43" spans="1:7" x14ac:dyDescent="0.35">
      <c r="A43" s="7"/>
      <c r="B43" s="1">
        <v>34</v>
      </c>
      <c r="C43" s="1">
        <v>3572</v>
      </c>
      <c r="D43" s="1">
        <v>3853</v>
      </c>
      <c r="E43" s="1">
        <v>4013</v>
      </c>
      <c r="F43" s="58"/>
      <c r="G43" s="56"/>
    </row>
    <row r="44" spans="1:7" x14ac:dyDescent="0.35">
      <c r="A44" s="7"/>
      <c r="B44" s="1">
        <v>35</v>
      </c>
      <c r="C44" s="1">
        <v>3572</v>
      </c>
      <c r="D44" s="1">
        <v>3853</v>
      </c>
      <c r="E44" s="1">
        <v>4013</v>
      </c>
      <c r="F44" s="58"/>
      <c r="G44" s="56"/>
    </row>
    <row r="45" spans="1:7" x14ac:dyDescent="0.35">
      <c r="A45" s="7"/>
      <c r="B45" s="1">
        <v>36</v>
      </c>
      <c r="C45" s="1">
        <v>3858</v>
      </c>
      <c r="D45" s="1">
        <v>4161</v>
      </c>
      <c r="E45" s="1">
        <v>4334</v>
      </c>
      <c r="F45" s="58"/>
      <c r="G45" s="56"/>
    </row>
    <row r="46" spans="1:7" x14ac:dyDescent="0.35">
      <c r="A46" s="7"/>
      <c r="B46" s="1">
        <v>37</v>
      </c>
      <c r="C46" s="1">
        <v>4012</v>
      </c>
      <c r="D46" s="1">
        <v>4327</v>
      </c>
      <c r="E46" s="1">
        <v>4508</v>
      </c>
      <c r="F46" s="58"/>
      <c r="G46" s="56"/>
    </row>
    <row r="47" spans="1:7" x14ac:dyDescent="0.35">
      <c r="A47" s="7"/>
      <c r="B47" s="1">
        <v>38</v>
      </c>
      <c r="C47" s="1">
        <v>4172</v>
      </c>
      <c r="D47" s="1">
        <v>4501</v>
      </c>
      <c r="E47" s="1">
        <v>4688</v>
      </c>
      <c r="F47" s="58"/>
      <c r="G47" s="56"/>
    </row>
    <row r="48" spans="1:7" x14ac:dyDescent="0.35">
      <c r="A48" s="7"/>
      <c r="B48" s="1">
        <v>39</v>
      </c>
      <c r="C48" s="1">
        <v>4339</v>
      </c>
      <c r="D48" s="1">
        <v>4681</v>
      </c>
      <c r="E48" s="1">
        <v>4876</v>
      </c>
      <c r="F48" s="58"/>
      <c r="G48" s="56"/>
    </row>
    <row r="49" spans="1:7" x14ac:dyDescent="0.35">
      <c r="A49" s="7"/>
      <c r="B49" s="1">
        <v>40</v>
      </c>
      <c r="C49" s="1">
        <v>4513</v>
      </c>
      <c r="D49" s="1">
        <v>4868</v>
      </c>
      <c r="E49" s="1">
        <v>5071</v>
      </c>
      <c r="F49" s="58"/>
      <c r="G49" s="56"/>
    </row>
    <row r="50" spans="1:7" x14ac:dyDescent="0.35">
      <c r="A50" s="7"/>
      <c r="B50" s="1">
        <v>41</v>
      </c>
      <c r="C50" s="1">
        <v>4693</v>
      </c>
      <c r="D50" s="1">
        <v>5062</v>
      </c>
      <c r="E50" s="1">
        <v>5273</v>
      </c>
      <c r="F50" s="58"/>
      <c r="G50" s="56"/>
    </row>
    <row r="51" spans="1:7" x14ac:dyDescent="0.35">
      <c r="A51" s="7"/>
      <c r="B51" s="1">
        <v>42</v>
      </c>
      <c r="C51" s="1">
        <v>4881</v>
      </c>
      <c r="D51" s="1">
        <v>5265</v>
      </c>
      <c r="E51" s="1">
        <v>5484</v>
      </c>
      <c r="F51" s="58"/>
      <c r="G51" s="56"/>
    </row>
    <row r="52" spans="1:7" x14ac:dyDescent="0.35">
      <c r="A52" s="7"/>
      <c r="B52" s="1">
        <v>43</v>
      </c>
      <c r="C52" s="1">
        <v>5076</v>
      </c>
      <c r="D52" s="1">
        <v>5476</v>
      </c>
      <c r="E52" s="1">
        <v>5704</v>
      </c>
      <c r="F52" s="58"/>
      <c r="G52" s="56"/>
    </row>
    <row r="53" spans="1:7" x14ac:dyDescent="0.35">
      <c r="A53" s="7"/>
      <c r="B53" s="1">
        <v>44</v>
      </c>
      <c r="C53" s="1">
        <v>5279</v>
      </c>
      <c r="D53" s="1">
        <v>5695</v>
      </c>
      <c r="E53" s="1">
        <v>5932</v>
      </c>
      <c r="F53" s="58"/>
      <c r="G53" s="56"/>
    </row>
    <row r="54" spans="1:7" x14ac:dyDescent="0.35">
      <c r="A54" s="7"/>
      <c r="B54" s="1">
        <v>45</v>
      </c>
      <c r="C54" s="1">
        <v>5491</v>
      </c>
      <c r="D54" s="1">
        <v>5922</v>
      </c>
      <c r="E54" s="1">
        <v>6169</v>
      </c>
      <c r="F54" s="58"/>
      <c r="G54" s="56"/>
    </row>
    <row r="55" spans="1:7" x14ac:dyDescent="0.35">
      <c r="A55" s="7"/>
      <c r="B55" s="1">
        <v>46</v>
      </c>
      <c r="C55" s="1">
        <v>5710</v>
      </c>
      <c r="D55" s="1">
        <v>6159</v>
      </c>
      <c r="E55" s="1">
        <v>6416</v>
      </c>
      <c r="F55" s="58"/>
      <c r="G55" s="56"/>
    </row>
    <row r="56" spans="1:7" x14ac:dyDescent="0.35">
      <c r="A56" s="7"/>
      <c r="B56" s="1">
        <v>47</v>
      </c>
      <c r="C56" s="1">
        <v>5939</v>
      </c>
      <c r="D56" s="1">
        <v>6406</v>
      </c>
      <c r="E56" s="1">
        <v>6673</v>
      </c>
      <c r="F56" s="58"/>
      <c r="G56" s="56"/>
    </row>
    <row r="57" spans="1:7" x14ac:dyDescent="0.35">
      <c r="A57" s="7"/>
      <c r="B57" s="1">
        <v>48</v>
      </c>
      <c r="C57" s="1">
        <v>6176</v>
      </c>
      <c r="D57" s="1">
        <v>6662</v>
      </c>
      <c r="E57" s="1">
        <v>6939</v>
      </c>
      <c r="F57" s="58"/>
      <c r="G57" s="56"/>
    </row>
    <row r="58" spans="1:7" x14ac:dyDescent="0.35">
      <c r="A58" s="7"/>
      <c r="B58" s="1">
        <v>49</v>
      </c>
      <c r="C58" s="1">
        <v>6300</v>
      </c>
      <c r="D58" s="1">
        <v>6795</v>
      </c>
      <c r="E58" s="1">
        <v>7078</v>
      </c>
      <c r="F58" s="58"/>
      <c r="G58" s="56"/>
    </row>
    <row r="59" spans="1:7" x14ac:dyDescent="0.35">
      <c r="A59" s="7"/>
      <c r="B59" s="1">
        <v>50</v>
      </c>
      <c r="C59" s="1">
        <v>6426</v>
      </c>
      <c r="D59" s="1">
        <v>6931</v>
      </c>
      <c r="E59" s="1">
        <v>7220</v>
      </c>
      <c r="F59" s="58"/>
      <c r="G59" s="56"/>
    </row>
    <row r="60" spans="1:7" x14ac:dyDescent="0.35">
      <c r="A60" s="7"/>
      <c r="B60" s="1">
        <v>51</v>
      </c>
      <c r="C60" s="1">
        <v>6940</v>
      </c>
      <c r="D60" s="1">
        <v>7486</v>
      </c>
      <c r="E60" s="1">
        <v>7797</v>
      </c>
      <c r="F60" s="58"/>
      <c r="G60" s="56"/>
    </row>
    <row r="61" spans="1:7" x14ac:dyDescent="0.35">
      <c r="A61" s="7"/>
      <c r="B61" s="1">
        <v>52</v>
      </c>
      <c r="C61" s="1">
        <v>7634</v>
      </c>
      <c r="D61" s="1">
        <v>8234</v>
      </c>
      <c r="E61" s="1">
        <v>8577</v>
      </c>
      <c r="F61" s="58"/>
      <c r="G61" s="56"/>
    </row>
    <row r="62" spans="1:7" x14ac:dyDescent="0.35">
      <c r="A62" s="7"/>
      <c r="B62" s="1">
        <v>53</v>
      </c>
      <c r="C62" s="1">
        <v>8397</v>
      </c>
      <c r="D62" s="1">
        <v>9057</v>
      </c>
      <c r="E62" s="1">
        <v>9435</v>
      </c>
      <c r="F62" s="58"/>
      <c r="G62" s="56"/>
    </row>
    <row r="63" spans="1:7" x14ac:dyDescent="0.35">
      <c r="A63" s="7"/>
      <c r="B63" s="1">
        <v>54</v>
      </c>
      <c r="C63" s="1">
        <v>9237</v>
      </c>
      <c r="D63" s="1">
        <v>9963</v>
      </c>
      <c r="E63" s="1">
        <v>10378</v>
      </c>
      <c r="F63" s="58"/>
      <c r="G63" s="56"/>
    </row>
    <row r="64" spans="1:7" x14ac:dyDescent="0.35">
      <c r="A64" s="7"/>
      <c r="B64" s="1">
        <v>55</v>
      </c>
      <c r="C64" s="1">
        <v>10160</v>
      </c>
      <c r="D64" s="1">
        <v>10960</v>
      </c>
      <c r="E64" s="1">
        <v>11416</v>
      </c>
      <c r="F64" s="58"/>
      <c r="G64" s="56"/>
    </row>
    <row r="65" spans="1:7" x14ac:dyDescent="0.35">
      <c r="A65" s="7"/>
      <c r="B65" s="1">
        <v>56</v>
      </c>
      <c r="C65" s="1">
        <v>12192</v>
      </c>
      <c r="D65" s="1">
        <v>13151</v>
      </c>
      <c r="E65" s="1">
        <v>13699</v>
      </c>
      <c r="F65" s="58"/>
      <c r="G65" s="56"/>
    </row>
    <row r="66" spans="1:7" x14ac:dyDescent="0.35">
      <c r="A66" s="7"/>
      <c r="B66" s="1">
        <v>57</v>
      </c>
      <c r="C66" s="1">
        <v>13412</v>
      </c>
      <c r="D66" s="1">
        <v>14467</v>
      </c>
      <c r="E66" s="1">
        <v>15069</v>
      </c>
      <c r="F66" s="58"/>
      <c r="G66" s="56"/>
    </row>
    <row r="67" spans="1:7" x14ac:dyDescent="0.35">
      <c r="A67" s="7"/>
      <c r="B67" s="1">
        <v>58</v>
      </c>
      <c r="C67" s="1">
        <v>14753</v>
      </c>
      <c r="D67" s="1">
        <v>15913</v>
      </c>
      <c r="E67" s="1">
        <v>16576</v>
      </c>
      <c r="F67" s="58"/>
      <c r="G67" s="56"/>
    </row>
    <row r="68" spans="1:7" x14ac:dyDescent="0.35">
      <c r="A68" s="7"/>
      <c r="B68" s="1">
        <v>59</v>
      </c>
      <c r="C68" s="1">
        <v>16228</v>
      </c>
      <c r="D68" s="1">
        <v>17505</v>
      </c>
      <c r="E68" s="1">
        <v>18234</v>
      </c>
      <c r="F68" s="58"/>
      <c r="G68" s="56"/>
    </row>
    <row r="69" spans="1:7" x14ac:dyDescent="0.35">
      <c r="A69" s="7"/>
      <c r="B69" s="1">
        <v>60</v>
      </c>
      <c r="C69" s="1">
        <v>17040</v>
      </c>
      <c r="D69" s="1">
        <v>18380</v>
      </c>
      <c r="E69" s="1">
        <v>19146</v>
      </c>
      <c r="F69" s="58"/>
      <c r="G69" s="56"/>
    </row>
    <row r="70" spans="1:7" x14ac:dyDescent="0.35">
      <c r="A70" s="7"/>
      <c r="B70" s="1">
        <v>61</v>
      </c>
      <c r="C70" s="1">
        <v>12601</v>
      </c>
      <c r="D70" s="1">
        <v>13592</v>
      </c>
      <c r="E70" s="1">
        <v>14158</v>
      </c>
      <c r="F70" s="58"/>
      <c r="G70" s="56"/>
    </row>
    <row r="71" spans="1:7" x14ac:dyDescent="0.35">
      <c r="A71" s="7"/>
      <c r="B71" s="1">
        <v>62</v>
      </c>
      <c r="C71" s="1">
        <v>12853</v>
      </c>
      <c r="D71" s="1">
        <v>13864</v>
      </c>
      <c r="E71" s="1">
        <v>14441</v>
      </c>
      <c r="F71" s="58"/>
      <c r="G71" s="56"/>
    </row>
    <row r="72" spans="1:7" x14ac:dyDescent="0.35">
      <c r="A72" s="7"/>
      <c r="B72" s="1">
        <v>63</v>
      </c>
      <c r="C72" s="1">
        <v>13110</v>
      </c>
      <c r="D72" s="1">
        <v>14141</v>
      </c>
      <c r="E72" s="1">
        <v>14730</v>
      </c>
      <c r="F72" s="58"/>
      <c r="G72" s="56"/>
    </row>
    <row r="73" spans="1:7" x14ac:dyDescent="0.35">
      <c r="A73" s="7"/>
      <c r="B73" s="1">
        <v>64</v>
      </c>
      <c r="C73" s="1">
        <v>13372</v>
      </c>
      <c r="D73" s="1">
        <v>14424</v>
      </c>
      <c r="E73" s="1">
        <v>15025</v>
      </c>
      <c r="F73" s="58"/>
      <c r="G73" s="56"/>
    </row>
    <row r="74" spans="1:7" x14ac:dyDescent="0.35">
      <c r="A74" s="7"/>
      <c r="B74" s="1">
        <v>65</v>
      </c>
      <c r="C74" s="1">
        <v>13640</v>
      </c>
      <c r="D74" s="1">
        <v>14712</v>
      </c>
      <c r="E74" s="1">
        <v>15325</v>
      </c>
      <c r="F74" s="58"/>
      <c r="G74" s="56"/>
    </row>
    <row r="75" spans="1:7" x14ac:dyDescent="0.35">
      <c r="A75" s="7"/>
      <c r="B75" s="1">
        <v>66</v>
      </c>
      <c r="C75" s="1">
        <v>14321</v>
      </c>
      <c r="D75" s="1">
        <v>15448</v>
      </c>
      <c r="E75" s="1">
        <v>16092</v>
      </c>
      <c r="F75" s="58"/>
      <c r="G75" s="56"/>
    </row>
    <row r="76" spans="1:7" x14ac:dyDescent="0.35">
      <c r="A76" s="7"/>
      <c r="B76" s="1">
        <v>67</v>
      </c>
      <c r="C76" s="1">
        <v>15038</v>
      </c>
      <c r="D76" s="1">
        <v>16220</v>
      </c>
      <c r="E76" s="1">
        <v>16896</v>
      </c>
      <c r="F76" s="58"/>
      <c r="G76" s="56"/>
    </row>
    <row r="77" spans="1:7" x14ac:dyDescent="0.35">
      <c r="A77" s="7"/>
      <c r="B77" s="1">
        <v>68</v>
      </c>
      <c r="C77" s="1">
        <v>15789</v>
      </c>
      <c r="D77" s="1">
        <v>17031</v>
      </c>
      <c r="E77" s="1">
        <v>17741</v>
      </c>
      <c r="F77" s="58"/>
      <c r="G77" s="56"/>
    </row>
    <row r="78" spans="1:7" x14ac:dyDescent="0.35">
      <c r="A78" s="7"/>
      <c r="B78" s="1">
        <v>69</v>
      </c>
      <c r="C78" s="1">
        <v>16579</v>
      </c>
      <c r="D78" s="1">
        <v>17883</v>
      </c>
      <c r="E78" s="1">
        <v>18628</v>
      </c>
      <c r="F78" s="58"/>
      <c r="G78" s="56"/>
    </row>
    <row r="79" spans="1:7" x14ac:dyDescent="0.35">
      <c r="A79" s="7"/>
      <c r="B79" s="1">
        <v>70</v>
      </c>
      <c r="C79" s="1">
        <v>17408</v>
      </c>
      <c r="D79" s="1">
        <v>18777</v>
      </c>
      <c r="E79" s="1">
        <v>19559</v>
      </c>
      <c r="F79" s="58"/>
      <c r="G79" s="56"/>
    </row>
    <row r="80" spans="1:7" x14ac:dyDescent="0.35">
      <c r="A80" s="7"/>
      <c r="B80" s="1">
        <v>71</v>
      </c>
      <c r="C80" s="1">
        <v>18278</v>
      </c>
      <c r="D80" s="1">
        <v>19716</v>
      </c>
      <c r="E80" s="1">
        <v>20537</v>
      </c>
      <c r="F80" s="58"/>
      <c r="G80" s="56"/>
    </row>
    <row r="81" spans="1:7" x14ac:dyDescent="0.35">
      <c r="A81" s="7"/>
      <c r="B81" s="1">
        <v>72</v>
      </c>
      <c r="C81" s="1">
        <v>19192</v>
      </c>
      <c r="D81" s="1">
        <v>20702</v>
      </c>
      <c r="E81" s="1">
        <v>21564</v>
      </c>
      <c r="F81" s="58"/>
      <c r="G81" s="56"/>
    </row>
    <row r="82" spans="1:7" x14ac:dyDescent="0.35">
      <c r="A82" s="7"/>
      <c r="B82" s="1">
        <v>73</v>
      </c>
      <c r="C82" s="1">
        <v>20152</v>
      </c>
      <c r="D82" s="1">
        <v>21737</v>
      </c>
      <c r="E82" s="1">
        <v>22642</v>
      </c>
      <c r="F82" s="58"/>
      <c r="G82" s="56"/>
    </row>
    <row r="83" spans="1:7" x14ac:dyDescent="0.35">
      <c r="A83" s="7"/>
      <c r="B83" s="1">
        <v>74</v>
      </c>
      <c r="C83" s="1">
        <v>21159</v>
      </c>
      <c r="D83" s="1">
        <v>22824</v>
      </c>
      <c r="E83" s="1">
        <v>23775</v>
      </c>
      <c r="F83" s="58"/>
      <c r="G83" s="56"/>
    </row>
    <row r="84" spans="1:7" x14ac:dyDescent="0.35">
      <c r="A84" s="7"/>
      <c r="B84" s="1">
        <v>75</v>
      </c>
      <c r="C84" s="1">
        <v>22217</v>
      </c>
      <c r="D84" s="1">
        <v>23965</v>
      </c>
      <c r="E84" s="1">
        <v>24963</v>
      </c>
      <c r="F84" s="58"/>
      <c r="G84" s="56"/>
    </row>
    <row r="85" spans="1:7" x14ac:dyDescent="0.35">
      <c r="A85" s="7"/>
      <c r="B85" s="1">
        <v>76</v>
      </c>
      <c r="C85" s="1">
        <v>23328</v>
      </c>
      <c r="D85" s="1">
        <v>25163</v>
      </c>
      <c r="E85" s="1">
        <v>26211</v>
      </c>
      <c r="F85" s="58"/>
      <c r="G85" s="56"/>
    </row>
    <row r="86" spans="1:7" x14ac:dyDescent="0.35">
      <c r="A86" s="7"/>
      <c r="B86" s="1">
        <v>77</v>
      </c>
      <c r="C86" s="1">
        <v>24495</v>
      </c>
      <c r="D86" s="1">
        <v>26421</v>
      </c>
      <c r="E86" s="1">
        <v>27522</v>
      </c>
      <c r="F86" s="58"/>
      <c r="G86" s="56"/>
    </row>
    <row r="87" spans="1:7" x14ac:dyDescent="0.35">
      <c r="A87" s="7"/>
      <c r="B87" s="1">
        <v>78</v>
      </c>
      <c r="C87" s="1">
        <v>25719</v>
      </c>
      <c r="D87" s="1">
        <v>27742</v>
      </c>
      <c r="E87" s="1">
        <v>28898</v>
      </c>
      <c r="G87" s="56"/>
    </row>
    <row r="88" spans="1:7" x14ac:dyDescent="0.35">
      <c r="A88" s="7"/>
      <c r="B88" s="1">
        <v>79</v>
      </c>
      <c r="C88" s="1">
        <v>27005</v>
      </c>
      <c r="D88" s="1">
        <v>29129</v>
      </c>
      <c r="E88" s="1">
        <v>30343</v>
      </c>
      <c r="G88" s="56"/>
    </row>
    <row r="89" spans="1:7" x14ac:dyDescent="0.35">
      <c r="A89" s="7"/>
      <c r="B89" s="1">
        <v>80</v>
      </c>
      <c r="C89" s="1">
        <v>28356</v>
      </c>
      <c r="D89" s="1">
        <v>30586</v>
      </c>
      <c r="E89" s="1">
        <v>31860</v>
      </c>
      <c r="G89" s="56"/>
    </row>
    <row r="90" spans="1:7" x14ac:dyDescent="0.35">
      <c r="A90" s="7"/>
      <c r="B90" s="1">
        <v>81</v>
      </c>
      <c r="C90" s="1">
        <v>29773</v>
      </c>
      <c r="D90" s="1">
        <v>32115</v>
      </c>
      <c r="E90" s="1">
        <v>33453</v>
      </c>
      <c r="G90" s="56"/>
    </row>
    <row r="91" spans="1:7" x14ac:dyDescent="0.35">
      <c r="A91" s="7"/>
      <c r="B91" s="1">
        <v>82</v>
      </c>
      <c r="C91" s="1">
        <v>31262</v>
      </c>
      <c r="D91" s="1">
        <v>33721</v>
      </c>
      <c r="E91" s="1">
        <v>35126</v>
      </c>
      <c r="G91" s="56"/>
    </row>
    <row r="92" spans="1:7" x14ac:dyDescent="0.35">
      <c r="A92" s="7"/>
      <c r="B92" s="1">
        <v>83</v>
      </c>
      <c r="C92" s="1">
        <v>32825</v>
      </c>
      <c r="D92" s="1">
        <v>35407</v>
      </c>
      <c r="E92" s="1">
        <v>36882</v>
      </c>
      <c r="G92" s="56"/>
    </row>
    <row r="93" spans="1:7" x14ac:dyDescent="0.35">
      <c r="A93" s="7"/>
      <c r="B93" s="1">
        <v>84</v>
      </c>
      <c r="C93" s="1">
        <v>34466</v>
      </c>
      <c r="D93" s="1">
        <v>37177</v>
      </c>
      <c r="E93" s="1">
        <v>38726</v>
      </c>
      <c r="G93" s="56"/>
    </row>
    <row r="94" spans="1:7" x14ac:dyDescent="0.35">
      <c r="A94" s="7"/>
      <c r="B94" s="1">
        <v>85</v>
      </c>
      <c r="C94" s="1">
        <v>36190</v>
      </c>
      <c r="D94" s="1">
        <v>39036</v>
      </c>
      <c r="E94" s="1">
        <v>40663</v>
      </c>
      <c r="G94" s="56"/>
    </row>
  </sheetData>
  <pageMargins left="0.7" right="0.7" top="0.75" bottom="0.75" header="0.3" footer="0.3"/>
  <pageSetup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view="pageBreakPreview" zoomScale="85" zoomScaleNormal="100" zoomScaleSheetLayoutView="85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54296875" customWidth="1"/>
    <col min="2" max="2" width="10.36328125" customWidth="1"/>
    <col min="3" max="5" width="17.6328125" style="48" customWidth="1"/>
    <col min="6" max="6" width="2.6328125" customWidth="1"/>
  </cols>
  <sheetData>
    <row r="1" spans="1:5" s="7" customFormat="1" ht="21" x14ac:dyDescent="0.5">
      <c r="A1" s="10" t="s">
        <v>53</v>
      </c>
      <c r="C1" s="48"/>
      <c r="D1" s="48"/>
      <c r="E1" s="48"/>
    </row>
    <row r="2" spans="1:5" s="7" customFormat="1" ht="18.5" x14ac:dyDescent="0.45">
      <c r="A2" s="9" t="s">
        <v>54</v>
      </c>
      <c r="C2" s="48"/>
      <c r="D2" s="48"/>
      <c r="E2" s="48"/>
    </row>
    <row r="3" spans="1:5" s="7" customFormat="1" ht="15.5" x14ac:dyDescent="0.35">
      <c r="A3" s="11" t="s">
        <v>1</v>
      </c>
      <c r="C3" s="48"/>
      <c r="D3" s="48"/>
      <c r="E3" s="48"/>
    </row>
    <row r="4" spans="1:5" s="7" customFormat="1" x14ac:dyDescent="0.35">
      <c r="A4" s="12" t="s">
        <v>2</v>
      </c>
      <c r="C4" s="48"/>
      <c r="D4" s="48"/>
      <c r="E4" s="48"/>
    </row>
    <row r="5" spans="1:5" s="7" customFormat="1" x14ac:dyDescent="0.35">
      <c r="A5" s="12"/>
      <c r="C5" s="48"/>
      <c r="D5" s="48"/>
      <c r="E5" s="48"/>
    </row>
    <row r="6" spans="1:5" s="7" customFormat="1" ht="15.5" x14ac:dyDescent="0.35">
      <c r="A6" s="47" t="s">
        <v>32</v>
      </c>
      <c r="C6" s="48"/>
      <c r="D6" s="48"/>
      <c r="E6" s="48"/>
    </row>
    <row r="7" spans="1:5" s="7" customFormat="1" x14ac:dyDescent="0.35">
      <c r="A7" s="8" t="s">
        <v>34</v>
      </c>
      <c r="C7" s="48"/>
      <c r="D7" s="48"/>
      <c r="E7" s="48"/>
    </row>
    <row r="8" spans="1:5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</row>
    <row r="9" spans="1:5" x14ac:dyDescent="0.35">
      <c r="A9" s="7"/>
      <c r="B9" s="1">
        <v>18</v>
      </c>
      <c r="C9" s="1">
        <v>9968</v>
      </c>
      <c r="D9" s="1">
        <v>10752</v>
      </c>
      <c r="E9" s="1">
        <v>11199</v>
      </c>
    </row>
    <row r="10" spans="1:5" x14ac:dyDescent="0.35">
      <c r="A10" s="7"/>
      <c r="B10" s="1">
        <v>19</v>
      </c>
      <c r="C10" s="1">
        <v>9968</v>
      </c>
      <c r="D10" s="1">
        <v>10752</v>
      </c>
      <c r="E10" s="1">
        <v>11199</v>
      </c>
    </row>
    <row r="11" spans="1:5" x14ac:dyDescent="0.35">
      <c r="A11" s="7"/>
      <c r="B11" s="1">
        <v>20</v>
      </c>
      <c r="C11" s="1">
        <v>9968</v>
      </c>
      <c r="D11" s="1">
        <v>10752</v>
      </c>
      <c r="E11" s="1">
        <v>11199</v>
      </c>
    </row>
    <row r="12" spans="1:5" x14ac:dyDescent="0.35">
      <c r="A12" s="7"/>
      <c r="B12" s="1">
        <v>21</v>
      </c>
      <c r="C12" s="1">
        <v>9968</v>
      </c>
      <c r="D12" s="1">
        <v>10752</v>
      </c>
      <c r="E12" s="1">
        <v>11199</v>
      </c>
    </row>
    <row r="13" spans="1:5" x14ac:dyDescent="0.35">
      <c r="A13" s="7"/>
      <c r="B13" s="1">
        <v>22</v>
      </c>
      <c r="C13" s="1">
        <v>9968</v>
      </c>
      <c r="D13" s="1">
        <v>10752</v>
      </c>
      <c r="E13" s="1">
        <v>11199</v>
      </c>
    </row>
    <row r="14" spans="1:5" x14ac:dyDescent="0.35">
      <c r="A14" s="7"/>
      <c r="B14" s="1">
        <v>23</v>
      </c>
      <c r="C14" s="1">
        <v>9968</v>
      </c>
      <c r="D14" s="1">
        <v>10752</v>
      </c>
      <c r="E14" s="1">
        <v>11199</v>
      </c>
    </row>
    <row r="15" spans="1:5" x14ac:dyDescent="0.35">
      <c r="A15" s="7"/>
      <c r="B15" s="1">
        <v>24</v>
      </c>
      <c r="C15" s="1">
        <v>9968</v>
      </c>
      <c r="D15" s="1">
        <v>10752</v>
      </c>
      <c r="E15" s="1">
        <v>11199</v>
      </c>
    </row>
    <row r="16" spans="1:5" x14ac:dyDescent="0.35">
      <c r="A16" s="7"/>
      <c r="B16" s="1">
        <v>25</v>
      </c>
      <c r="C16" s="1">
        <v>9968</v>
      </c>
      <c r="D16" s="1">
        <v>10752</v>
      </c>
      <c r="E16" s="1">
        <v>11199</v>
      </c>
    </row>
    <row r="17" spans="1:5" x14ac:dyDescent="0.35">
      <c r="A17" s="7"/>
      <c r="B17" s="1">
        <v>26</v>
      </c>
      <c r="C17" s="1">
        <v>9968</v>
      </c>
      <c r="D17" s="1">
        <v>10752</v>
      </c>
      <c r="E17" s="1">
        <v>11199</v>
      </c>
    </row>
    <row r="18" spans="1:5" x14ac:dyDescent="0.35">
      <c r="A18" s="7"/>
      <c r="B18" s="1">
        <v>27</v>
      </c>
      <c r="C18" s="1">
        <v>9968</v>
      </c>
      <c r="D18" s="1">
        <v>10752</v>
      </c>
      <c r="E18" s="1">
        <v>11199</v>
      </c>
    </row>
    <row r="19" spans="1:5" x14ac:dyDescent="0.35">
      <c r="A19" s="7"/>
      <c r="B19" s="1">
        <v>28</v>
      </c>
      <c r="C19" s="1">
        <v>9968</v>
      </c>
      <c r="D19" s="1">
        <v>10752</v>
      </c>
      <c r="E19" s="1">
        <v>11199</v>
      </c>
    </row>
    <row r="20" spans="1:5" x14ac:dyDescent="0.35">
      <c r="A20" s="7"/>
      <c r="B20" s="1">
        <v>29</v>
      </c>
      <c r="C20" s="1">
        <v>9968</v>
      </c>
      <c r="D20" s="1">
        <v>10752</v>
      </c>
      <c r="E20" s="1">
        <v>11199</v>
      </c>
    </row>
    <row r="21" spans="1:5" x14ac:dyDescent="0.35">
      <c r="A21" s="7"/>
      <c r="B21" s="1">
        <v>30</v>
      </c>
      <c r="C21" s="1">
        <v>9968</v>
      </c>
      <c r="D21" s="1">
        <v>10752</v>
      </c>
      <c r="E21" s="1">
        <v>11199</v>
      </c>
    </row>
    <row r="22" spans="1:5" x14ac:dyDescent="0.35">
      <c r="A22" s="7"/>
      <c r="B22" s="1">
        <v>31</v>
      </c>
      <c r="C22" s="1">
        <v>9968</v>
      </c>
      <c r="D22" s="1">
        <v>10752</v>
      </c>
      <c r="E22" s="1">
        <v>11199</v>
      </c>
    </row>
    <row r="23" spans="1:5" x14ac:dyDescent="0.35">
      <c r="A23" s="7"/>
      <c r="B23" s="1">
        <v>32</v>
      </c>
      <c r="C23" s="1">
        <v>9968</v>
      </c>
      <c r="D23" s="1">
        <v>10752</v>
      </c>
      <c r="E23" s="1">
        <v>11199</v>
      </c>
    </row>
    <row r="24" spans="1:5" x14ac:dyDescent="0.35">
      <c r="A24" s="7"/>
      <c r="B24" s="1">
        <v>33</v>
      </c>
      <c r="C24" s="1">
        <v>9968</v>
      </c>
      <c r="D24" s="1">
        <v>10752</v>
      </c>
      <c r="E24" s="1">
        <v>11199</v>
      </c>
    </row>
    <row r="25" spans="1:5" x14ac:dyDescent="0.35">
      <c r="A25" s="7"/>
      <c r="B25" s="1">
        <v>34</v>
      </c>
      <c r="C25" s="1">
        <v>9968</v>
      </c>
      <c r="D25" s="1">
        <v>10752</v>
      </c>
      <c r="E25" s="1">
        <v>11199</v>
      </c>
    </row>
    <row r="26" spans="1:5" x14ac:dyDescent="0.35">
      <c r="A26" s="7"/>
      <c r="B26" s="1">
        <v>35</v>
      </c>
      <c r="C26" s="1">
        <v>9968</v>
      </c>
      <c r="D26" s="1">
        <v>10752</v>
      </c>
      <c r="E26" s="1">
        <v>11199</v>
      </c>
    </row>
    <row r="27" spans="1:5" x14ac:dyDescent="0.35">
      <c r="A27" s="7"/>
      <c r="B27" s="1">
        <v>36</v>
      </c>
      <c r="C27" s="1">
        <v>10503</v>
      </c>
      <c r="D27" s="1">
        <v>11329</v>
      </c>
      <c r="E27" s="1">
        <v>11801</v>
      </c>
    </row>
    <row r="28" spans="1:5" x14ac:dyDescent="0.35">
      <c r="A28" s="7"/>
      <c r="B28" s="1">
        <v>37</v>
      </c>
      <c r="C28" s="1">
        <v>10923</v>
      </c>
      <c r="D28" s="1">
        <v>11782</v>
      </c>
      <c r="E28" s="1">
        <v>12273</v>
      </c>
    </row>
    <row r="29" spans="1:5" x14ac:dyDescent="0.35">
      <c r="A29" s="7"/>
      <c r="B29" s="1">
        <v>38</v>
      </c>
      <c r="C29" s="1">
        <v>11360</v>
      </c>
      <c r="D29" s="1">
        <v>12254</v>
      </c>
      <c r="E29" s="1">
        <v>12764</v>
      </c>
    </row>
    <row r="30" spans="1:5" x14ac:dyDescent="0.35">
      <c r="A30" s="7"/>
      <c r="B30" s="1">
        <v>39</v>
      </c>
      <c r="C30" s="1">
        <v>11814</v>
      </c>
      <c r="D30" s="1">
        <v>12744</v>
      </c>
      <c r="E30" s="1">
        <v>13275</v>
      </c>
    </row>
    <row r="31" spans="1:5" x14ac:dyDescent="0.35">
      <c r="A31" s="7"/>
      <c r="B31" s="1">
        <v>40</v>
      </c>
      <c r="C31" s="1">
        <v>12287</v>
      </c>
      <c r="D31" s="1">
        <v>13253</v>
      </c>
      <c r="E31" s="1">
        <v>13806</v>
      </c>
    </row>
    <row r="32" spans="1:5" x14ac:dyDescent="0.35">
      <c r="A32" s="7"/>
      <c r="B32" s="1">
        <v>41</v>
      </c>
      <c r="C32" s="1">
        <v>12315</v>
      </c>
      <c r="D32" s="1">
        <v>13284</v>
      </c>
      <c r="E32" s="1">
        <v>13838</v>
      </c>
    </row>
    <row r="33" spans="1:5" x14ac:dyDescent="0.35">
      <c r="A33" s="7"/>
      <c r="B33" s="1">
        <v>42</v>
      </c>
      <c r="C33" s="1">
        <v>12344</v>
      </c>
      <c r="D33" s="1">
        <v>13315</v>
      </c>
      <c r="E33" s="1">
        <v>13869</v>
      </c>
    </row>
    <row r="34" spans="1:5" x14ac:dyDescent="0.35">
      <c r="A34" s="7"/>
      <c r="B34" s="1">
        <v>43</v>
      </c>
      <c r="C34" s="1">
        <v>12838</v>
      </c>
      <c r="D34" s="1">
        <v>13847</v>
      </c>
      <c r="E34" s="1">
        <v>14424</v>
      </c>
    </row>
    <row r="35" spans="1:5" x14ac:dyDescent="0.35">
      <c r="A35" s="7"/>
      <c r="B35" s="1">
        <v>44</v>
      </c>
      <c r="C35" s="1">
        <v>13351</v>
      </c>
      <c r="D35" s="1">
        <v>14401</v>
      </c>
      <c r="E35" s="1">
        <v>15001</v>
      </c>
    </row>
    <row r="36" spans="1:5" x14ac:dyDescent="0.35">
      <c r="A36" s="7"/>
      <c r="B36" s="1">
        <v>45</v>
      </c>
      <c r="C36" s="1">
        <v>13885</v>
      </c>
      <c r="D36" s="1">
        <v>14977</v>
      </c>
      <c r="E36" s="1">
        <v>15601</v>
      </c>
    </row>
    <row r="37" spans="1:5" x14ac:dyDescent="0.35">
      <c r="A37" s="7"/>
      <c r="B37" s="1">
        <v>46</v>
      </c>
      <c r="C37" s="1">
        <v>14440</v>
      </c>
      <c r="D37" s="1">
        <v>15576</v>
      </c>
      <c r="E37" s="1">
        <v>16225</v>
      </c>
    </row>
    <row r="38" spans="1:5" x14ac:dyDescent="0.35">
      <c r="A38" s="7"/>
      <c r="B38" s="1">
        <v>47</v>
      </c>
      <c r="C38" s="1">
        <v>15018</v>
      </c>
      <c r="D38" s="1">
        <v>16199</v>
      </c>
      <c r="E38" s="1">
        <v>16874</v>
      </c>
    </row>
    <row r="39" spans="1:5" x14ac:dyDescent="0.35">
      <c r="A39" s="7"/>
      <c r="B39" s="1">
        <v>48</v>
      </c>
      <c r="C39" s="1">
        <v>15619</v>
      </c>
      <c r="D39" s="1">
        <v>16847</v>
      </c>
      <c r="E39" s="1">
        <v>17549</v>
      </c>
    </row>
    <row r="40" spans="1:5" x14ac:dyDescent="0.35">
      <c r="A40" s="7"/>
      <c r="B40" s="1">
        <v>49</v>
      </c>
      <c r="C40" s="1">
        <v>15931</v>
      </c>
      <c r="D40" s="1">
        <v>17184</v>
      </c>
      <c r="E40" s="1">
        <v>17900</v>
      </c>
    </row>
    <row r="41" spans="1:5" x14ac:dyDescent="0.35">
      <c r="A41" s="7"/>
      <c r="B41" s="1">
        <v>50</v>
      </c>
      <c r="C41" s="1">
        <v>16250</v>
      </c>
      <c r="D41" s="1">
        <v>17528</v>
      </c>
      <c r="E41" s="1">
        <v>18258</v>
      </c>
    </row>
    <row r="42" spans="1:5" x14ac:dyDescent="0.35">
      <c r="A42" s="7"/>
      <c r="B42" s="1">
        <v>51</v>
      </c>
      <c r="C42" s="1">
        <v>18963</v>
      </c>
      <c r="D42" s="1">
        <v>20455</v>
      </c>
      <c r="E42" s="1">
        <v>21307</v>
      </c>
    </row>
    <row r="43" spans="1:5" x14ac:dyDescent="0.35">
      <c r="A43" s="7"/>
      <c r="B43" s="1">
        <v>52</v>
      </c>
      <c r="C43" s="1">
        <v>20859</v>
      </c>
      <c r="D43" s="1">
        <v>22500</v>
      </c>
      <c r="E43" s="1">
        <v>23437</v>
      </c>
    </row>
    <row r="44" spans="1:5" x14ac:dyDescent="0.35">
      <c r="A44" s="7"/>
      <c r="B44" s="1">
        <v>53</v>
      </c>
      <c r="C44" s="1">
        <v>22945</v>
      </c>
      <c r="D44" s="1">
        <v>24750</v>
      </c>
      <c r="E44" s="1">
        <v>25781</v>
      </c>
    </row>
    <row r="45" spans="1:5" x14ac:dyDescent="0.35">
      <c r="A45" s="7"/>
      <c r="B45" s="1">
        <v>54</v>
      </c>
      <c r="C45" s="1">
        <v>25240</v>
      </c>
      <c r="D45" s="1">
        <v>27225</v>
      </c>
      <c r="E45" s="1">
        <v>28359</v>
      </c>
    </row>
    <row r="46" spans="1:5" x14ac:dyDescent="0.35">
      <c r="A46" s="7"/>
      <c r="B46" s="1">
        <v>55</v>
      </c>
      <c r="C46" s="1">
        <v>27764</v>
      </c>
      <c r="D46" s="1">
        <v>29947</v>
      </c>
      <c r="E46" s="1">
        <v>31195</v>
      </c>
    </row>
    <row r="47" spans="1:5" x14ac:dyDescent="0.35">
      <c r="A47" s="7"/>
      <c r="B47" s="1">
        <v>56</v>
      </c>
      <c r="C47" s="1">
        <v>28557</v>
      </c>
      <c r="D47" s="1">
        <v>30803</v>
      </c>
      <c r="E47" s="1">
        <v>32087</v>
      </c>
    </row>
    <row r="48" spans="1:5" x14ac:dyDescent="0.35">
      <c r="A48" s="7"/>
      <c r="B48" s="1">
        <v>57</v>
      </c>
      <c r="C48" s="1">
        <v>29261</v>
      </c>
      <c r="D48" s="1">
        <v>31562</v>
      </c>
      <c r="E48" s="1">
        <v>32878</v>
      </c>
    </row>
    <row r="49" spans="1:5" x14ac:dyDescent="0.35">
      <c r="A49" s="7"/>
      <c r="B49" s="1">
        <v>58</v>
      </c>
      <c r="C49" s="1">
        <v>29965</v>
      </c>
      <c r="D49" s="1">
        <v>32322</v>
      </c>
      <c r="E49" s="1">
        <v>33669</v>
      </c>
    </row>
    <row r="50" spans="1:5" x14ac:dyDescent="0.35">
      <c r="A50" s="7"/>
      <c r="B50" s="1">
        <v>59</v>
      </c>
      <c r="C50" s="1">
        <v>32962</v>
      </c>
      <c r="D50" s="1">
        <v>35554</v>
      </c>
      <c r="E50" s="1">
        <v>37035</v>
      </c>
    </row>
    <row r="51" spans="1:5" x14ac:dyDescent="0.35">
      <c r="A51" s="7"/>
      <c r="B51" s="1">
        <v>60</v>
      </c>
      <c r="C51" s="1">
        <v>34610</v>
      </c>
      <c r="D51" s="1">
        <v>37332</v>
      </c>
      <c r="E51" s="1">
        <v>38887</v>
      </c>
    </row>
    <row r="52" spans="1:5" x14ac:dyDescent="0.35">
      <c r="A52" s="7"/>
      <c r="B52" s="1">
        <v>61</v>
      </c>
      <c r="C52" s="1">
        <v>30522</v>
      </c>
      <c r="D52" s="1">
        <v>32923</v>
      </c>
      <c r="E52" s="1">
        <v>34295</v>
      </c>
    </row>
    <row r="53" spans="1:5" x14ac:dyDescent="0.35">
      <c r="A53" s="7"/>
      <c r="B53" s="1">
        <v>62</v>
      </c>
      <c r="C53" s="1">
        <v>31133</v>
      </c>
      <c r="D53" s="1">
        <v>33581</v>
      </c>
      <c r="E53" s="1">
        <v>34981</v>
      </c>
    </row>
    <row r="54" spans="1:5" x14ac:dyDescent="0.35">
      <c r="A54" s="7"/>
      <c r="B54" s="1">
        <v>63</v>
      </c>
      <c r="C54" s="1">
        <v>30066</v>
      </c>
      <c r="D54" s="1">
        <v>32430</v>
      </c>
      <c r="E54" s="1">
        <v>33782</v>
      </c>
    </row>
    <row r="55" spans="1:5" x14ac:dyDescent="0.35">
      <c r="A55" s="7"/>
      <c r="B55" s="1">
        <v>64</v>
      </c>
      <c r="C55" s="1">
        <v>30667</v>
      </c>
      <c r="D55" s="1">
        <v>33079</v>
      </c>
      <c r="E55" s="1">
        <v>34457</v>
      </c>
    </row>
    <row r="56" spans="1:5" x14ac:dyDescent="0.35">
      <c r="A56" s="7"/>
      <c r="B56" s="1">
        <v>65</v>
      </c>
      <c r="C56" s="1">
        <v>31280</v>
      </c>
      <c r="D56" s="1">
        <v>33741</v>
      </c>
      <c r="E56" s="1">
        <v>35146</v>
      </c>
    </row>
    <row r="57" spans="1:5" x14ac:dyDescent="0.35">
      <c r="A57" s="7"/>
      <c r="B57" s="1">
        <v>66</v>
      </c>
      <c r="C57" s="1">
        <v>31899</v>
      </c>
      <c r="D57" s="1">
        <v>34408</v>
      </c>
      <c r="E57" s="1">
        <v>35842</v>
      </c>
    </row>
    <row r="58" spans="1:5" x14ac:dyDescent="0.35">
      <c r="A58" s="7"/>
      <c r="B58" s="1">
        <v>67</v>
      </c>
      <c r="C58" s="1">
        <v>33494</v>
      </c>
      <c r="D58" s="1">
        <v>36129</v>
      </c>
      <c r="E58" s="1">
        <v>37634</v>
      </c>
    </row>
    <row r="59" spans="1:5" x14ac:dyDescent="0.35">
      <c r="A59" s="7"/>
      <c r="B59" s="1">
        <v>68</v>
      </c>
      <c r="C59" s="1">
        <v>35169</v>
      </c>
      <c r="D59" s="1">
        <v>37935</v>
      </c>
      <c r="E59" s="1">
        <v>39516</v>
      </c>
    </row>
    <row r="60" spans="1:5" x14ac:dyDescent="0.35">
      <c r="A60" s="7"/>
      <c r="B60" s="1">
        <v>69</v>
      </c>
      <c r="C60" s="1">
        <v>36927</v>
      </c>
      <c r="D60" s="1">
        <v>39832</v>
      </c>
      <c r="E60" s="1">
        <v>41491</v>
      </c>
    </row>
    <row r="61" spans="1:5" x14ac:dyDescent="0.35">
      <c r="A61" s="7"/>
      <c r="B61" s="1">
        <v>70</v>
      </c>
      <c r="C61" s="1">
        <v>38774</v>
      </c>
      <c r="D61" s="1">
        <v>41823</v>
      </c>
      <c r="E61" s="1">
        <v>43566</v>
      </c>
    </row>
    <row r="62" spans="1:5" x14ac:dyDescent="0.35">
      <c r="A62" s="7"/>
      <c r="B62" s="1">
        <v>71</v>
      </c>
      <c r="C62" s="1">
        <v>40712</v>
      </c>
      <c r="D62" s="1">
        <v>43915</v>
      </c>
      <c r="E62" s="1">
        <v>45744</v>
      </c>
    </row>
    <row r="63" spans="1:5" x14ac:dyDescent="0.35">
      <c r="A63" s="7"/>
      <c r="B63" s="1">
        <v>72</v>
      </c>
      <c r="C63" s="1">
        <v>42748</v>
      </c>
      <c r="D63" s="1">
        <v>46110</v>
      </c>
      <c r="E63" s="1">
        <v>48032</v>
      </c>
    </row>
    <row r="64" spans="1:5" x14ac:dyDescent="0.35">
      <c r="A64" s="7"/>
      <c r="B64" s="1">
        <v>73</v>
      </c>
      <c r="C64" s="1">
        <v>44885</v>
      </c>
      <c r="D64" s="1">
        <v>48416</v>
      </c>
      <c r="E64" s="1">
        <v>50433</v>
      </c>
    </row>
    <row r="65" spans="1:5" x14ac:dyDescent="0.35">
      <c r="A65" s="7"/>
      <c r="B65" s="1">
        <v>74</v>
      </c>
      <c r="C65" s="1">
        <v>47130</v>
      </c>
      <c r="D65" s="1">
        <v>50837</v>
      </c>
      <c r="E65" s="1">
        <v>52955</v>
      </c>
    </row>
    <row r="66" spans="1:5" x14ac:dyDescent="0.35">
      <c r="A66" s="7"/>
      <c r="B66" s="1">
        <v>75</v>
      </c>
      <c r="C66" s="1">
        <v>49486</v>
      </c>
      <c r="D66" s="1">
        <v>53378</v>
      </c>
      <c r="E66" s="1">
        <v>55603</v>
      </c>
    </row>
    <row r="67" spans="1:5" x14ac:dyDescent="0.35">
      <c r="A67" s="7"/>
      <c r="B67" s="1">
        <v>76</v>
      </c>
      <c r="C67" s="1">
        <v>51961</v>
      </c>
      <c r="D67" s="1">
        <v>56047</v>
      </c>
      <c r="E67" s="1">
        <v>58383</v>
      </c>
    </row>
    <row r="68" spans="1:5" x14ac:dyDescent="0.35">
      <c r="A68" s="7"/>
      <c r="B68" s="1">
        <v>77</v>
      </c>
      <c r="C68" s="1">
        <v>54559</v>
      </c>
      <c r="D68" s="1">
        <v>58850</v>
      </c>
      <c r="E68" s="1">
        <v>61302</v>
      </c>
    </row>
    <row r="69" spans="1:5" x14ac:dyDescent="0.35">
      <c r="A69" s="7"/>
      <c r="B69" s="1">
        <v>78</v>
      </c>
      <c r="C69" s="1">
        <v>57287</v>
      </c>
      <c r="D69" s="1">
        <v>61792</v>
      </c>
      <c r="E69" s="1">
        <v>64367</v>
      </c>
    </row>
    <row r="70" spans="1:5" x14ac:dyDescent="0.35">
      <c r="A70" s="7"/>
      <c r="B70" s="1">
        <v>79</v>
      </c>
      <c r="C70" s="1">
        <v>58515</v>
      </c>
      <c r="D70" s="1">
        <v>63117</v>
      </c>
      <c r="E70" s="1">
        <v>65747</v>
      </c>
    </row>
    <row r="71" spans="1:5" x14ac:dyDescent="0.35">
      <c r="A71" s="7"/>
      <c r="B71" s="1">
        <v>80</v>
      </c>
      <c r="C71" s="1">
        <v>61441</v>
      </c>
      <c r="D71" s="1">
        <v>66273</v>
      </c>
      <c r="E71" s="1">
        <v>69035</v>
      </c>
    </row>
    <row r="72" spans="1:5" x14ac:dyDescent="0.35">
      <c r="A72" s="7"/>
      <c r="B72" s="1">
        <v>81</v>
      </c>
      <c r="C72" s="1">
        <v>63843</v>
      </c>
      <c r="D72" s="1">
        <v>68864</v>
      </c>
      <c r="E72" s="1">
        <v>71734</v>
      </c>
    </row>
    <row r="73" spans="1:5" x14ac:dyDescent="0.35">
      <c r="A73" s="7"/>
      <c r="B73" s="1">
        <v>82</v>
      </c>
      <c r="C73" s="1">
        <v>67035</v>
      </c>
      <c r="D73" s="1">
        <v>72308</v>
      </c>
      <c r="E73" s="1">
        <v>75321</v>
      </c>
    </row>
    <row r="74" spans="1:5" x14ac:dyDescent="0.35">
      <c r="A74" s="7"/>
      <c r="B74" s="1">
        <v>83</v>
      </c>
      <c r="C74" s="1">
        <v>67733</v>
      </c>
      <c r="D74" s="1">
        <v>73060</v>
      </c>
      <c r="E74" s="1">
        <v>76105</v>
      </c>
    </row>
    <row r="75" spans="1:5" x14ac:dyDescent="0.35">
      <c r="A75" s="7"/>
      <c r="B75" s="1">
        <v>84</v>
      </c>
      <c r="C75" s="1">
        <v>67941</v>
      </c>
      <c r="D75" s="1">
        <v>73284</v>
      </c>
      <c r="E75" s="1">
        <v>76338</v>
      </c>
    </row>
    <row r="76" spans="1:5" x14ac:dyDescent="0.35">
      <c r="A76" s="7"/>
      <c r="B76" s="1">
        <v>85</v>
      </c>
      <c r="C76" s="1">
        <v>71338</v>
      </c>
      <c r="D76" s="1">
        <v>76949</v>
      </c>
      <c r="E76" s="1">
        <v>80155</v>
      </c>
    </row>
    <row r="77" spans="1:5" s="46" customFormat="1" x14ac:dyDescent="0.35">
      <c r="C77" s="49"/>
      <c r="D77" s="49"/>
      <c r="E77" s="49"/>
    </row>
    <row r="78" spans="1:5" s="46" customFormat="1" x14ac:dyDescent="0.35">
      <c r="C78" s="49"/>
      <c r="D78" s="49"/>
      <c r="E78" s="49"/>
    </row>
    <row r="79" spans="1:5" s="46" customFormat="1" x14ac:dyDescent="0.35">
      <c r="C79" s="49"/>
      <c r="D79" s="49"/>
      <c r="E79" s="49"/>
    </row>
    <row r="80" spans="1:5" s="46" customFormat="1" x14ac:dyDescent="0.35">
      <c r="C80" s="49"/>
      <c r="D80" s="49"/>
      <c r="E80" s="49"/>
    </row>
    <row r="81" spans="3:5" s="46" customFormat="1" x14ac:dyDescent="0.35">
      <c r="C81" s="49"/>
      <c r="D81" s="49"/>
      <c r="E81" s="49"/>
    </row>
    <row r="82" spans="3:5" s="46" customFormat="1" x14ac:dyDescent="0.35">
      <c r="C82" s="49"/>
      <c r="D82" s="49"/>
      <c r="E82" s="49"/>
    </row>
    <row r="83" spans="3:5" s="46" customFormat="1" x14ac:dyDescent="0.35">
      <c r="C83" s="49"/>
      <c r="D83" s="49"/>
      <c r="E83" s="49"/>
    </row>
    <row r="84" spans="3:5" s="46" customFormat="1" x14ac:dyDescent="0.35">
      <c r="C84" s="49"/>
      <c r="D84" s="49"/>
      <c r="E84" s="49"/>
    </row>
    <row r="85" spans="3:5" s="46" customFormat="1" x14ac:dyDescent="0.35">
      <c r="C85" s="49"/>
      <c r="D85" s="49"/>
      <c r="E85" s="49"/>
    </row>
    <row r="86" spans="3:5" s="46" customFormat="1" x14ac:dyDescent="0.35">
      <c r="C86" s="49"/>
      <c r="D86" s="49"/>
      <c r="E86" s="49"/>
    </row>
    <row r="87" spans="3:5" s="46" customFormat="1" x14ac:dyDescent="0.35">
      <c r="C87" s="49"/>
      <c r="D87" s="49"/>
      <c r="E87" s="49"/>
    </row>
    <row r="88" spans="3:5" s="46" customFormat="1" x14ac:dyDescent="0.35">
      <c r="C88" s="49"/>
      <c r="D88" s="49"/>
      <c r="E88" s="49"/>
    </row>
    <row r="89" spans="3:5" s="46" customFormat="1" x14ac:dyDescent="0.35">
      <c r="C89" s="49"/>
      <c r="D89" s="49"/>
      <c r="E89" s="49"/>
    </row>
    <row r="90" spans="3:5" s="46" customFormat="1" x14ac:dyDescent="0.35">
      <c r="C90" s="49"/>
      <c r="D90" s="49"/>
      <c r="E90" s="49"/>
    </row>
    <row r="91" spans="3:5" s="46" customFormat="1" x14ac:dyDescent="0.35">
      <c r="C91" s="49"/>
      <c r="D91" s="49"/>
      <c r="E91" s="49"/>
    </row>
    <row r="92" spans="3:5" s="46" customFormat="1" x14ac:dyDescent="0.35">
      <c r="C92" s="49"/>
      <c r="D92" s="49"/>
      <c r="E92" s="49"/>
    </row>
    <row r="93" spans="3:5" s="46" customFormat="1" x14ac:dyDescent="0.35">
      <c r="C93" s="49"/>
      <c r="D93" s="49"/>
      <c r="E93" s="49"/>
    </row>
    <row r="94" spans="3:5" s="46" customFormat="1" x14ac:dyDescent="0.35">
      <c r="C94" s="49"/>
      <c r="D94" s="49"/>
      <c r="E94" s="49"/>
    </row>
  </sheetData>
  <pageMargins left="0.7" right="0.7" top="0.75" bottom="0.75" header="0.3" footer="0.3"/>
  <pageSetup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showGridLines="0" view="pageBreakPreview" zoomScale="85" zoomScaleNormal="80" zoomScaleSheetLayoutView="85" workbookViewId="0"/>
  </sheetViews>
  <sheetFormatPr defaultRowHeight="14.5" x14ac:dyDescent="0.35"/>
  <cols>
    <col min="1" max="1" width="3.90625" customWidth="1"/>
    <col min="2" max="2" width="44.6328125" bestFit="1" customWidth="1"/>
    <col min="3" max="3" width="26.1796875" customWidth="1"/>
    <col min="6" max="6" width="9.1796875" bestFit="1" customWidth="1"/>
  </cols>
  <sheetData>
    <row r="2" spans="2:3" ht="18.5" x14ac:dyDescent="0.45">
      <c r="B2" s="8" t="s">
        <v>5</v>
      </c>
      <c r="C2" s="13"/>
    </row>
    <row r="3" spans="2:3" ht="19" thickBot="1" x14ac:dyDescent="0.5">
      <c r="B3" s="8" t="s">
        <v>6</v>
      </c>
      <c r="C3" s="13"/>
    </row>
    <row r="4" spans="2:3" ht="16" thickBot="1" x14ac:dyDescent="0.4">
      <c r="B4" s="42" t="s">
        <v>7</v>
      </c>
      <c r="C4" s="43" t="s">
        <v>8</v>
      </c>
    </row>
    <row r="5" spans="2:3" x14ac:dyDescent="0.35">
      <c r="B5" s="40" t="s">
        <v>9</v>
      </c>
      <c r="C5" s="41">
        <v>0</v>
      </c>
    </row>
    <row r="6" spans="2:3" x14ac:dyDescent="0.35">
      <c r="B6" s="32" t="s">
        <v>10</v>
      </c>
      <c r="C6" s="33">
        <v>0.06</v>
      </c>
    </row>
    <row r="7" spans="2:3" ht="15" thickBot="1" x14ac:dyDescent="0.4">
      <c r="B7" s="34" t="s">
        <v>11</v>
      </c>
      <c r="C7" s="35">
        <v>0.09</v>
      </c>
    </row>
    <row r="9" spans="2:3" ht="15" thickBot="1" x14ac:dyDescent="0.4">
      <c r="B9" s="8" t="s">
        <v>42</v>
      </c>
    </row>
    <row r="10" spans="2:3" ht="16" thickBot="1" x14ac:dyDescent="0.4">
      <c r="B10" s="42" t="s">
        <v>43</v>
      </c>
      <c r="C10" s="43" t="s">
        <v>51</v>
      </c>
    </row>
    <row r="11" spans="2:3" s="7" customFormat="1" x14ac:dyDescent="0.35">
      <c r="B11" s="40" t="s">
        <v>44</v>
      </c>
      <c r="C11" s="41">
        <v>0.05</v>
      </c>
    </row>
    <row r="12" spans="2:3" s="7" customFormat="1" x14ac:dyDescent="0.35">
      <c r="B12" s="32" t="s">
        <v>45</v>
      </c>
      <c r="C12" s="33">
        <v>0.04</v>
      </c>
    </row>
    <row r="13" spans="2:3" ht="15" thickBot="1" x14ac:dyDescent="0.4">
      <c r="B13" s="34" t="s">
        <v>46</v>
      </c>
      <c r="C13" s="35">
        <v>0.03</v>
      </c>
    </row>
  </sheetData>
  <pageMargins left="0.7" right="0.7" top="0.75" bottom="0.75" header="0.3" footer="0.3"/>
  <pageSetup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view="pageBreakPreview" zoomScale="85" zoomScaleNormal="100" zoomScaleSheetLayoutView="85" workbookViewId="0"/>
  </sheetViews>
  <sheetFormatPr defaultColWidth="8.90625" defaultRowHeight="14.5" x14ac:dyDescent="0.35"/>
  <cols>
    <col min="1" max="1" width="8.90625" style="7"/>
    <col min="2" max="2" width="4.453125" style="7" customWidth="1"/>
    <col min="3" max="3" width="8.90625" style="7" customWidth="1"/>
    <col min="4" max="4" width="62.36328125" style="7" customWidth="1"/>
    <col min="5" max="5" width="13.54296875" style="7" customWidth="1"/>
    <col min="6" max="6" width="2.453125" style="7" customWidth="1"/>
    <col min="7" max="7" width="27.453125" style="7" customWidth="1"/>
    <col min="8" max="8" width="3.6328125" style="7" customWidth="1"/>
    <col min="9" max="9" width="7.54296875" style="7" customWidth="1"/>
    <col min="10" max="10" width="4.1796875" style="7" customWidth="1"/>
    <col min="11" max="16384" width="8.90625" style="7"/>
  </cols>
  <sheetData>
    <row r="1" spans="2:9" ht="15" thickBot="1" x14ac:dyDescent="0.4">
      <c r="B1" s="14"/>
      <c r="C1" s="15"/>
      <c r="D1" s="16"/>
      <c r="E1" s="17"/>
      <c r="F1" s="14"/>
      <c r="G1" s="18"/>
      <c r="H1" s="14"/>
    </row>
    <row r="2" spans="2:9" ht="18.5" x14ac:dyDescent="0.35">
      <c r="B2" s="60" t="s">
        <v>29</v>
      </c>
      <c r="C2" s="61"/>
      <c r="D2" s="61"/>
      <c r="E2" s="61"/>
      <c r="F2" s="61"/>
      <c r="G2" s="61"/>
      <c r="H2" s="62"/>
    </row>
    <row r="3" spans="2:9" ht="18.5" x14ac:dyDescent="0.35">
      <c r="B3" s="51"/>
      <c r="C3" s="50"/>
      <c r="D3" s="19" t="s">
        <v>13</v>
      </c>
      <c r="E3" s="20"/>
      <c r="F3" s="21"/>
      <c r="G3" s="37"/>
      <c r="H3" s="52"/>
    </row>
    <row r="4" spans="2:9" ht="18.5" x14ac:dyDescent="0.35">
      <c r="B4" s="51"/>
      <c r="C4" s="50"/>
      <c r="D4" s="22"/>
      <c r="E4" s="20"/>
      <c r="F4" s="21"/>
      <c r="G4" s="37"/>
      <c r="H4" s="52"/>
    </row>
    <row r="5" spans="2:9" ht="18.5" x14ac:dyDescent="0.35">
      <c r="B5" s="51"/>
      <c r="C5" s="50"/>
      <c r="D5" s="21" t="s">
        <v>0</v>
      </c>
      <c r="E5" s="36" t="s">
        <v>25</v>
      </c>
      <c r="F5" s="21"/>
      <c r="G5" s="37"/>
      <c r="H5" s="52"/>
      <c r="I5" s="46"/>
    </row>
    <row r="6" spans="2:9" ht="18.5" x14ac:dyDescent="0.35">
      <c r="B6" s="51"/>
      <c r="C6" s="50"/>
      <c r="D6" s="22" t="s">
        <v>12</v>
      </c>
      <c r="E6" s="23" t="s">
        <v>30</v>
      </c>
      <c r="F6" s="21"/>
      <c r="G6" s="37" t="s">
        <v>48</v>
      </c>
      <c r="H6" s="52"/>
      <c r="I6" s="46"/>
    </row>
    <row r="7" spans="2:9" ht="18.5" x14ac:dyDescent="0.35">
      <c r="B7" s="51"/>
      <c r="C7" s="50"/>
      <c r="D7" s="22" t="s">
        <v>14</v>
      </c>
      <c r="E7" s="23" t="s">
        <v>31</v>
      </c>
      <c r="F7" s="21"/>
      <c r="G7" s="37"/>
      <c r="H7" s="52"/>
      <c r="I7" s="46"/>
    </row>
    <row r="8" spans="2:9" ht="18.5" x14ac:dyDescent="0.35">
      <c r="B8" s="51"/>
      <c r="C8" s="50"/>
      <c r="D8" s="22" t="s">
        <v>15</v>
      </c>
      <c r="E8" s="23" t="s">
        <v>10</v>
      </c>
      <c r="F8" s="21"/>
      <c r="G8" s="37"/>
      <c r="H8" s="52"/>
      <c r="I8" s="46"/>
    </row>
    <row r="9" spans="2:9" ht="18.5" x14ac:dyDescent="0.35">
      <c r="B9" s="51"/>
      <c r="C9" s="50"/>
      <c r="D9" s="21"/>
      <c r="E9" s="20"/>
      <c r="F9" s="21"/>
      <c r="G9" s="37"/>
      <c r="H9" s="52"/>
      <c r="I9" s="46"/>
    </row>
    <row r="10" spans="2:9" ht="18.5" x14ac:dyDescent="0.35">
      <c r="B10" s="53"/>
      <c r="C10" s="50"/>
      <c r="D10" s="24" t="s">
        <v>16</v>
      </c>
      <c r="E10" s="21"/>
      <c r="F10" s="21"/>
      <c r="G10" s="37"/>
      <c r="H10" s="52"/>
      <c r="I10" s="46"/>
    </row>
    <row r="11" spans="2:9" ht="37" x14ac:dyDescent="0.35">
      <c r="B11" s="53"/>
      <c r="C11" s="50" t="s">
        <v>17</v>
      </c>
      <c r="D11" s="25" t="s">
        <v>57</v>
      </c>
      <c r="E11" s="23">
        <f>'Family floater 1+2'!$E$22+'Family floater 1+2'!$E$23</f>
        <v>13942</v>
      </c>
      <c r="F11" s="26"/>
      <c r="G11" s="37" t="str">
        <f>"(A)"</f>
        <v>(A)</v>
      </c>
      <c r="H11" s="52"/>
      <c r="I11" s="46"/>
    </row>
    <row r="12" spans="2:9" ht="18.5" x14ac:dyDescent="0.35">
      <c r="B12" s="51"/>
      <c r="C12" s="50"/>
      <c r="D12" s="22"/>
      <c r="E12" s="27"/>
      <c r="F12" s="21"/>
      <c r="G12" s="37"/>
      <c r="H12" s="52"/>
      <c r="I12" s="46"/>
    </row>
    <row r="13" spans="2:9" ht="18.5" x14ac:dyDescent="0.35">
      <c r="B13" s="51"/>
      <c r="C13" s="50" t="s">
        <v>18</v>
      </c>
      <c r="D13" s="21" t="s">
        <v>27</v>
      </c>
      <c r="E13" s="44">
        <f>E11*-0.06</f>
        <v>-836.52</v>
      </c>
      <c r="F13" s="21"/>
      <c r="G13" s="37" t="str">
        <f>"(B) = (A) * -6%"</f>
        <v>(B) = (A) * -6%</v>
      </c>
      <c r="H13" s="52"/>
      <c r="I13" s="46"/>
    </row>
    <row r="14" spans="2:9" ht="18.5" x14ac:dyDescent="0.35">
      <c r="B14" s="51"/>
      <c r="C14" s="50"/>
      <c r="D14" s="21"/>
      <c r="E14" s="44"/>
      <c r="F14" s="21"/>
      <c r="G14" s="37"/>
      <c r="H14" s="52"/>
      <c r="I14" s="46"/>
    </row>
    <row r="15" spans="2:9" ht="18.5" x14ac:dyDescent="0.35">
      <c r="B15" s="51"/>
      <c r="C15" s="50" t="s">
        <v>19</v>
      </c>
      <c r="D15" s="22" t="s">
        <v>22</v>
      </c>
      <c r="E15" s="23">
        <f>SUM(E11:E13)</f>
        <v>13105.48</v>
      </c>
      <c r="F15" s="21"/>
      <c r="G15" s="37" t="str">
        <f>"(C)  = (A) + (B)"</f>
        <v>(C)  = (A) + (B)</v>
      </c>
      <c r="H15" s="52"/>
      <c r="I15" s="46"/>
    </row>
    <row r="16" spans="2:9" ht="18.5" x14ac:dyDescent="0.35">
      <c r="B16" s="51"/>
      <c r="C16" s="50"/>
      <c r="D16" s="22"/>
      <c r="E16" s="23"/>
      <c r="F16" s="21"/>
      <c r="G16" s="37"/>
      <c r="H16" s="52"/>
      <c r="I16" s="46"/>
    </row>
    <row r="17" spans="2:9" ht="18.5" x14ac:dyDescent="0.35">
      <c r="B17" s="51"/>
      <c r="C17" s="50" t="s">
        <v>20</v>
      </c>
      <c r="D17" s="22" t="s">
        <v>28</v>
      </c>
      <c r="E17" s="23">
        <f>ROUND(E15*18%,0)</f>
        <v>2359</v>
      </c>
      <c r="F17" s="21"/>
      <c r="G17" s="38" t="str">
        <f>"(D) ="&amp;" (C) * 18%"</f>
        <v>(D) = (C) * 18%</v>
      </c>
      <c r="H17" s="52"/>
      <c r="I17" s="46"/>
    </row>
    <row r="18" spans="2:9" ht="18.5" x14ac:dyDescent="0.35">
      <c r="B18" s="51"/>
      <c r="C18" s="50"/>
      <c r="D18" s="22"/>
      <c r="E18" s="23"/>
      <c r="F18" s="26"/>
      <c r="G18" s="37"/>
      <c r="H18" s="52"/>
      <c r="I18" s="46"/>
    </row>
    <row r="19" spans="2:9" ht="18.5" x14ac:dyDescent="0.35">
      <c r="B19" s="51"/>
      <c r="C19" s="50" t="s">
        <v>21</v>
      </c>
      <c r="D19" s="22" t="s">
        <v>24</v>
      </c>
      <c r="E19" s="23">
        <f>SUM(E15:E17)</f>
        <v>15464.48</v>
      </c>
      <c r="F19" s="26"/>
      <c r="G19" s="38" t="str">
        <f>"(E) = (C) + (D)"</f>
        <v>(E) = (C) + (D)</v>
      </c>
      <c r="H19" s="52"/>
      <c r="I19" s="46"/>
    </row>
    <row r="20" spans="2:9" ht="19" thickBot="1" x14ac:dyDescent="0.4">
      <c r="B20" s="54"/>
      <c r="C20" s="45"/>
      <c r="D20" s="28"/>
      <c r="E20" s="29"/>
      <c r="F20" s="30"/>
      <c r="G20" s="39"/>
      <c r="H20" s="55"/>
      <c r="I20" s="46"/>
    </row>
    <row r="21" spans="2:9" x14ac:dyDescent="0.35">
      <c r="B21" s="14"/>
      <c r="C21" s="15"/>
      <c r="D21" s="16"/>
      <c r="E21" s="17"/>
      <c r="F21" s="14"/>
      <c r="G21" s="18"/>
      <c r="H21" s="14"/>
    </row>
    <row r="22" spans="2:9" x14ac:dyDescent="0.35">
      <c r="B22" s="14"/>
      <c r="H22" s="14"/>
    </row>
  </sheetData>
  <mergeCells count="1">
    <mergeCell ref="B2:H2"/>
  </mergeCells>
  <pageMargins left="0.7" right="0.7" top="0.75" bottom="0.75" header="0.3" footer="0.3"/>
  <pageSetup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showGridLines="0" view="pageBreakPreview" zoomScale="85" zoomScaleNormal="100" zoomScaleSheetLayoutView="85" workbookViewId="0"/>
  </sheetViews>
  <sheetFormatPr defaultColWidth="8.90625" defaultRowHeight="14.5" x14ac:dyDescent="0.35"/>
  <cols>
    <col min="1" max="1" width="8.90625" style="7"/>
    <col min="2" max="2" width="4.453125" style="7" customWidth="1"/>
    <col min="3" max="3" width="8.90625" style="7" customWidth="1"/>
    <col min="4" max="4" width="62.36328125" style="7" customWidth="1"/>
    <col min="5" max="5" width="13.54296875" style="7" customWidth="1"/>
    <col min="6" max="6" width="2.453125" style="7" customWidth="1"/>
    <col min="7" max="7" width="27.453125" style="7" customWidth="1"/>
    <col min="8" max="8" width="3.6328125" style="7" customWidth="1"/>
    <col min="9" max="9" width="7.54296875" style="7" customWidth="1"/>
    <col min="10" max="10" width="4.1796875" style="7" customWidth="1"/>
    <col min="11" max="16384" width="8.90625" style="7"/>
  </cols>
  <sheetData>
    <row r="1" spans="2:9" ht="15" thickBot="1" x14ac:dyDescent="0.4">
      <c r="B1" s="14"/>
      <c r="C1" s="15"/>
      <c r="D1" s="16"/>
      <c r="E1" s="17"/>
      <c r="F1" s="14"/>
      <c r="G1" s="18"/>
      <c r="H1" s="14"/>
    </row>
    <row r="2" spans="2:9" ht="18.5" x14ac:dyDescent="0.35">
      <c r="B2" s="60" t="s">
        <v>29</v>
      </c>
      <c r="C2" s="61"/>
      <c r="D2" s="61"/>
      <c r="E2" s="61"/>
      <c r="F2" s="61"/>
      <c r="G2" s="61"/>
      <c r="H2" s="62"/>
    </row>
    <row r="3" spans="2:9" ht="18.5" x14ac:dyDescent="0.35">
      <c r="B3" s="51"/>
      <c r="C3" s="50"/>
      <c r="D3" s="19" t="s">
        <v>13</v>
      </c>
      <c r="E3" s="20"/>
      <c r="F3" s="21"/>
      <c r="G3" s="37"/>
      <c r="H3" s="52"/>
      <c r="I3" s="46"/>
    </row>
    <row r="4" spans="2:9" ht="18.5" x14ac:dyDescent="0.35">
      <c r="B4" s="51"/>
      <c r="C4" s="50"/>
      <c r="D4" s="22"/>
      <c r="E4" s="20"/>
      <c r="F4" s="21"/>
      <c r="G4" s="37"/>
      <c r="H4" s="52"/>
      <c r="I4" s="46"/>
    </row>
    <row r="5" spans="2:9" ht="18.5" x14ac:dyDescent="0.35">
      <c r="B5" s="51"/>
      <c r="C5" s="50"/>
      <c r="D5" s="21" t="s">
        <v>0</v>
      </c>
      <c r="E5" s="36" t="s">
        <v>25</v>
      </c>
      <c r="F5" s="21"/>
      <c r="G5" s="37"/>
      <c r="H5" s="52"/>
      <c r="I5" s="46"/>
    </row>
    <row r="6" spans="2:9" ht="18.5" x14ac:dyDescent="0.35">
      <c r="B6" s="51"/>
      <c r="C6" s="50"/>
      <c r="D6" s="22" t="s">
        <v>12</v>
      </c>
      <c r="E6" s="23" t="s">
        <v>30</v>
      </c>
      <c r="F6" s="21"/>
      <c r="G6" s="37" t="s">
        <v>48</v>
      </c>
      <c r="H6" s="52"/>
      <c r="I6" s="46"/>
    </row>
    <row r="7" spans="2:9" ht="18.5" x14ac:dyDescent="0.35">
      <c r="B7" s="51"/>
      <c r="C7" s="50"/>
      <c r="D7" s="22" t="s">
        <v>14</v>
      </c>
      <c r="E7" s="23" t="s">
        <v>31</v>
      </c>
      <c r="F7" s="21"/>
      <c r="G7" s="37"/>
      <c r="H7" s="52"/>
      <c r="I7" s="46"/>
    </row>
    <row r="8" spans="2:9" ht="18.5" x14ac:dyDescent="0.35">
      <c r="B8" s="51"/>
      <c r="C8" s="50"/>
      <c r="D8" s="22" t="s">
        <v>15</v>
      </c>
      <c r="E8" s="23" t="s">
        <v>47</v>
      </c>
      <c r="F8" s="21"/>
      <c r="G8" s="37"/>
      <c r="H8" s="52"/>
      <c r="I8" s="46"/>
    </row>
    <row r="9" spans="2:9" ht="18.5" x14ac:dyDescent="0.35">
      <c r="B9" s="51"/>
      <c r="C9" s="50"/>
      <c r="D9" s="22" t="s">
        <v>49</v>
      </c>
      <c r="E9" s="23" t="s">
        <v>45</v>
      </c>
      <c r="F9" s="21"/>
      <c r="G9" s="37"/>
      <c r="H9" s="52"/>
      <c r="I9" s="46"/>
    </row>
    <row r="10" spans="2:9" ht="18.5" x14ac:dyDescent="0.35">
      <c r="B10" s="51"/>
      <c r="C10" s="50"/>
      <c r="D10" s="21"/>
      <c r="E10" s="20"/>
      <c r="F10" s="21"/>
      <c r="G10" s="37"/>
      <c r="H10" s="52"/>
      <c r="I10" s="46"/>
    </row>
    <row r="11" spans="2:9" ht="18.5" x14ac:dyDescent="0.35">
      <c r="B11" s="53"/>
      <c r="C11" s="50"/>
      <c r="D11" s="24" t="s">
        <v>16</v>
      </c>
      <c r="E11" s="21"/>
      <c r="F11" s="21"/>
      <c r="G11" s="37"/>
      <c r="H11" s="52"/>
      <c r="I11" s="46"/>
    </row>
    <row r="12" spans="2:9" ht="37" x14ac:dyDescent="0.35">
      <c r="B12" s="53"/>
      <c r="C12" s="50" t="s">
        <v>17</v>
      </c>
      <c r="D12" s="25" t="s">
        <v>58</v>
      </c>
      <c r="E12" s="23">
        <f>'Family floater 1+2'!$E$22</f>
        <v>6971</v>
      </c>
      <c r="F12" s="26"/>
      <c r="G12" s="37" t="str">
        <f>"(A)"</f>
        <v>(A)</v>
      </c>
      <c r="H12" s="52"/>
      <c r="I12" s="46"/>
    </row>
    <row r="13" spans="2:9" ht="18.5" x14ac:dyDescent="0.35">
      <c r="B13" s="51"/>
      <c r="C13" s="50"/>
      <c r="D13" s="22"/>
      <c r="E13" s="27"/>
      <c r="F13" s="21"/>
      <c r="G13" s="37"/>
      <c r="H13" s="52"/>
      <c r="I13" s="46"/>
    </row>
    <row r="14" spans="2:9" ht="18.5" x14ac:dyDescent="0.35">
      <c r="B14" s="51"/>
      <c r="C14" s="50" t="s">
        <v>18</v>
      </c>
      <c r="D14" s="21" t="s">
        <v>50</v>
      </c>
      <c r="E14" s="44">
        <f>E12*4%</f>
        <v>278.84000000000003</v>
      </c>
      <c r="F14" s="21"/>
      <c r="G14" s="37" t="str">
        <f>"(B) = (A) * 4%"</f>
        <v>(B) = (A) * 4%</v>
      </c>
      <c r="H14" s="52"/>
      <c r="I14" s="46"/>
    </row>
    <row r="15" spans="2:9" ht="18.5" x14ac:dyDescent="0.35">
      <c r="B15" s="51"/>
      <c r="C15" s="50"/>
      <c r="D15" s="21"/>
      <c r="E15" s="44"/>
      <c r="F15" s="21"/>
      <c r="G15" s="37"/>
      <c r="H15" s="52"/>
      <c r="I15" s="46"/>
    </row>
    <row r="16" spans="2:9" ht="18.5" x14ac:dyDescent="0.35">
      <c r="B16" s="51"/>
      <c r="C16" s="50" t="s">
        <v>19</v>
      </c>
      <c r="D16" s="22" t="s">
        <v>22</v>
      </c>
      <c r="E16" s="23">
        <f>SUM(E12:E14)</f>
        <v>7249.84</v>
      </c>
      <c r="F16" s="21"/>
      <c r="G16" s="37" t="str">
        <f>"(C)  = (A) + (B)"</f>
        <v>(C)  = (A) + (B)</v>
      </c>
      <c r="H16" s="52"/>
      <c r="I16" s="46"/>
    </row>
    <row r="17" spans="2:9" ht="18.5" x14ac:dyDescent="0.35">
      <c r="B17" s="51"/>
      <c r="C17" s="50"/>
      <c r="D17" s="22"/>
      <c r="E17" s="23"/>
      <c r="F17" s="21"/>
      <c r="G17" s="37"/>
      <c r="H17" s="52"/>
      <c r="I17" s="46"/>
    </row>
    <row r="18" spans="2:9" ht="18.5" x14ac:dyDescent="0.35">
      <c r="B18" s="51"/>
      <c r="C18" s="50" t="s">
        <v>20</v>
      </c>
      <c r="D18" s="22" t="s">
        <v>28</v>
      </c>
      <c r="E18" s="23">
        <f>ROUND(E16*18%,0)</f>
        <v>1305</v>
      </c>
      <c r="F18" s="21"/>
      <c r="G18" s="38" t="str">
        <f>"(D) ="&amp;" (C) * 18%"</f>
        <v>(D) = (C) * 18%</v>
      </c>
      <c r="H18" s="52"/>
      <c r="I18" s="46"/>
    </row>
    <row r="19" spans="2:9" ht="18.5" x14ac:dyDescent="0.35">
      <c r="B19" s="51"/>
      <c r="C19" s="50"/>
      <c r="D19" s="22"/>
      <c r="E19" s="23"/>
      <c r="F19" s="26"/>
      <c r="G19" s="37"/>
      <c r="H19" s="52"/>
      <c r="I19" s="46"/>
    </row>
    <row r="20" spans="2:9" ht="18.5" x14ac:dyDescent="0.35">
      <c r="B20" s="51"/>
      <c r="C20" s="50" t="s">
        <v>21</v>
      </c>
      <c r="D20" s="22" t="s">
        <v>24</v>
      </c>
      <c r="E20" s="23">
        <f>SUM(E16:E18)</f>
        <v>8554.84</v>
      </c>
      <c r="F20" s="26"/>
      <c r="G20" s="38" t="str">
        <f>"(E) = (C) + (D)"</f>
        <v>(E) = (C) + (D)</v>
      </c>
      <c r="H20" s="52"/>
      <c r="I20" s="46"/>
    </row>
    <row r="21" spans="2:9" ht="18.5" x14ac:dyDescent="0.35">
      <c r="B21" s="51"/>
      <c r="C21" s="50"/>
      <c r="D21" s="22"/>
      <c r="E21" s="23"/>
      <c r="F21" s="26"/>
      <c r="G21" s="38"/>
      <c r="H21" s="52"/>
      <c r="I21" s="46"/>
    </row>
    <row r="22" spans="2:9" ht="18.5" x14ac:dyDescent="0.35">
      <c r="B22" s="51"/>
      <c r="C22" s="50" t="s">
        <v>23</v>
      </c>
      <c r="D22" s="22" t="s">
        <v>52</v>
      </c>
      <c r="E22" s="59">
        <f>E20/4</f>
        <v>2138.71</v>
      </c>
      <c r="F22" s="26"/>
      <c r="G22" s="38" t="str">
        <f>"(F) = (E) / 4"</f>
        <v>(F) = (E) / 4</v>
      </c>
      <c r="H22" s="52"/>
      <c r="I22" s="46"/>
    </row>
    <row r="23" spans="2:9" ht="19" thickBot="1" x14ac:dyDescent="0.4">
      <c r="B23" s="54"/>
      <c r="C23" s="45"/>
      <c r="D23" s="28"/>
      <c r="E23" s="29"/>
      <c r="F23" s="30"/>
      <c r="G23" s="39"/>
      <c r="H23" s="55"/>
      <c r="I23" s="46"/>
    </row>
    <row r="24" spans="2:9" x14ac:dyDescent="0.35">
      <c r="B24" s="14"/>
      <c r="C24" s="15"/>
      <c r="D24" s="16"/>
      <c r="E24" s="17"/>
      <c r="F24" s="14"/>
      <c r="G24" s="18"/>
      <c r="H24" s="14"/>
    </row>
    <row r="25" spans="2:9" x14ac:dyDescent="0.35">
      <c r="B25" s="14"/>
      <c r="H25" s="14"/>
    </row>
  </sheetData>
  <mergeCells count="1">
    <mergeCell ref="B2:H2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view="pageBreakPreview" zoomScale="85" zoomScaleNormal="100" zoomScaleSheetLayoutView="85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54296875" customWidth="1"/>
    <col min="2" max="2" width="10.36328125" customWidth="1"/>
    <col min="3" max="5" width="17.6328125" style="48" customWidth="1"/>
    <col min="6" max="6" width="2.6328125" customWidth="1"/>
  </cols>
  <sheetData>
    <row r="1" spans="1:5" s="2" customFormat="1" ht="21" x14ac:dyDescent="0.5">
      <c r="A1" s="10" t="s">
        <v>53</v>
      </c>
      <c r="C1" s="48"/>
      <c r="D1" s="48"/>
      <c r="E1" s="48"/>
    </row>
    <row r="2" spans="1:5" s="2" customFormat="1" ht="18.5" x14ac:dyDescent="0.45">
      <c r="A2" s="9" t="s">
        <v>54</v>
      </c>
      <c r="C2" s="48"/>
      <c r="D2" s="48"/>
      <c r="E2" s="48"/>
    </row>
    <row r="3" spans="1:5" s="2" customFormat="1" ht="15.5" x14ac:dyDescent="0.35">
      <c r="A3" s="11" t="s">
        <v>1</v>
      </c>
      <c r="C3" s="48"/>
      <c r="D3" s="48"/>
      <c r="E3" s="48"/>
    </row>
    <row r="4" spans="1:5" s="2" customFormat="1" x14ac:dyDescent="0.35">
      <c r="A4" s="12" t="s">
        <v>2</v>
      </c>
      <c r="C4" s="48"/>
      <c r="D4" s="48"/>
      <c r="E4" s="48"/>
    </row>
    <row r="5" spans="1:5" s="7" customFormat="1" x14ac:dyDescent="0.35">
      <c r="A5" s="12"/>
      <c r="C5" s="48"/>
      <c r="D5" s="48"/>
      <c r="E5" s="48"/>
    </row>
    <row r="6" spans="1:5" s="2" customFormat="1" ht="15.5" x14ac:dyDescent="0.35">
      <c r="A6" s="47" t="s">
        <v>32</v>
      </c>
      <c r="C6" s="48"/>
      <c r="D6" s="48"/>
      <c r="E6" s="48"/>
    </row>
    <row r="7" spans="1:5" s="2" customFormat="1" x14ac:dyDescent="0.35">
      <c r="A7" s="8" t="s">
        <v>35</v>
      </c>
      <c r="C7" s="48"/>
      <c r="D7" s="48"/>
      <c r="E7" s="48"/>
    </row>
    <row r="8" spans="1:5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</row>
    <row r="9" spans="1:5" x14ac:dyDescent="0.35">
      <c r="A9" s="7"/>
      <c r="B9" s="1">
        <v>18</v>
      </c>
      <c r="C9" s="1">
        <v>4866</v>
      </c>
      <c r="D9" s="1">
        <v>5248</v>
      </c>
      <c r="E9" s="1">
        <v>5467</v>
      </c>
    </row>
    <row r="10" spans="1:5" x14ac:dyDescent="0.35">
      <c r="A10" s="7"/>
      <c r="B10" s="1">
        <v>19</v>
      </c>
      <c r="C10" s="1">
        <v>4866</v>
      </c>
      <c r="D10" s="1">
        <v>5248</v>
      </c>
      <c r="E10" s="1">
        <v>5467</v>
      </c>
    </row>
    <row r="11" spans="1:5" x14ac:dyDescent="0.35">
      <c r="A11" s="7"/>
      <c r="B11" s="1">
        <v>20</v>
      </c>
      <c r="C11" s="1">
        <v>4866</v>
      </c>
      <c r="D11" s="1">
        <v>5248</v>
      </c>
      <c r="E11" s="1">
        <v>5467</v>
      </c>
    </row>
    <row r="12" spans="1:5" x14ac:dyDescent="0.35">
      <c r="A12" s="7"/>
      <c r="B12" s="1">
        <v>21</v>
      </c>
      <c r="C12" s="1">
        <v>4866</v>
      </c>
      <c r="D12" s="1">
        <v>5248</v>
      </c>
      <c r="E12" s="1">
        <v>5467</v>
      </c>
    </row>
    <row r="13" spans="1:5" x14ac:dyDescent="0.35">
      <c r="A13" s="7"/>
      <c r="B13" s="1">
        <v>22</v>
      </c>
      <c r="C13" s="1">
        <v>4866</v>
      </c>
      <c r="D13" s="1">
        <v>5248</v>
      </c>
      <c r="E13" s="1">
        <v>5467</v>
      </c>
    </row>
    <row r="14" spans="1:5" x14ac:dyDescent="0.35">
      <c r="A14" s="7"/>
      <c r="B14" s="1">
        <v>23</v>
      </c>
      <c r="C14" s="1">
        <v>4866</v>
      </c>
      <c r="D14" s="1">
        <v>5248</v>
      </c>
      <c r="E14" s="1">
        <v>5467</v>
      </c>
    </row>
    <row r="15" spans="1:5" x14ac:dyDescent="0.35">
      <c r="A15" s="7"/>
      <c r="B15" s="1">
        <v>24</v>
      </c>
      <c r="C15" s="1">
        <v>4866</v>
      </c>
      <c r="D15" s="1">
        <v>5248</v>
      </c>
      <c r="E15" s="1">
        <v>5467</v>
      </c>
    </row>
    <row r="16" spans="1:5" x14ac:dyDescent="0.35">
      <c r="A16" s="7"/>
      <c r="B16" s="1">
        <v>25</v>
      </c>
      <c r="C16" s="1">
        <v>4866</v>
      </c>
      <c r="D16" s="1">
        <v>5248</v>
      </c>
      <c r="E16" s="1">
        <v>5467</v>
      </c>
    </row>
    <row r="17" spans="1:5" x14ac:dyDescent="0.35">
      <c r="A17" s="7"/>
      <c r="B17" s="1">
        <v>26</v>
      </c>
      <c r="C17" s="1">
        <v>4866</v>
      </c>
      <c r="D17" s="1">
        <v>5248</v>
      </c>
      <c r="E17" s="1">
        <v>5467</v>
      </c>
    </row>
    <row r="18" spans="1:5" x14ac:dyDescent="0.35">
      <c r="A18" s="7"/>
      <c r="B18" s="1">
        <v>27</v>
      </c>
      <c r="C18" s="1">
        <v>4866</v>
      </c>
      <c r="D18" s="1">
        <v>5248</v>
      </c>
      <c r="E18" s="1">
        <v>5467</v>
      </c>
    </row>
    <row r="19" spans="1:5" x14ac:dyDescent="0.35">
      <c r="A19" s="7"/>
      <c r="B19" s="1">
        <v>28</v>
      </c>
      <c r="C19" s="1">
        <v>4866</v>
      </c>
      <c r="D19" s="1">
        <v>5248</v>
      </c>
      <c r="E19" s="1">
        <v>5467</v>
      </c>
    </row>
    <row r="20" spans="1:5" x14ac:dyDescent="0.35">
      <c r="A20" s="7"/>
      <c r="B20" s="1">
        <v>29</v>
      </c>
      <c r="C20" s="1">
        <v>4866</v>
      </c>
      <c r="D20" s="1">
        <v>5248</v>
      </c>
      <c r="E20" s="1">
        <v>5467</v>
      </c>
    </row>
    <row r="21" spans="1:5" x14ac:dyDescent="0.35">
      <c r="A21" s="7"/>
      <c r="B21" s="1">
        <v>30</v>
      </c>
      <c r="C21" s="1">
        <v>4866</v>
      </c>
      <c r="D21" s="1">
        <v>5248</v>
      </c>
      <c r="E21" s="1">
        <v>5467</v>
      </c>
    </row>
    <row r="22" spans="1:5" x14ac:dyDescent="0.35">
      <c r="A22" s="7"/>
      <c r="B22" s="1">
        <v>31</v>
      </c>
      <c r="C22" s="1">
        <v>4866</v>
      </c>
      <c r="D22" s="1">
        <v>5248</v>
      </c>
      <c r="E22" s="1">
        <v>5467</v>
      </c>
    </row>
    <row r="23" spans="1:5" x14ac:dyDescent="0.35">
      <c r="A23" s="7"/>
      <c r="B23" s="1">
        <v>32</v>
      </c>
      <c r="C23" s="1">
        <v>4866</v>
      </c>
      <c r="D23" s="1">
        <v>5248</v>
      </c>
      <c r="E23" s="1">
        <v>5467</v>
      </c>
    </row>
    <row r="24" spans="1:5" x14ac:dyDescent="0.35">
      <c r="A24" s="7"/>
      <c r="B24" s="1">
        <v>33</v>
      </c>
      <c r="C24" s="1">
        <v>4866</v>
      </c>
      <c r="D24" s="1">
        <v>5248</v>
      </c>
      <c r="E24" s="1">
        <v>5467</v>
      </c>
    </row>
    <row r="25" spans="1:5" x14ac:dyDescent="0.35">
      <c r="A25" s="7"/>
      <c r="B25" s="1">
        <v>34</v>
      </c>
      <c r="C25" s="1">
        <v>4866</v>
      </c>
      <c r="D25" s="1">
        <v>5248</v>
      </c>
      <c r="E25" s="1">
        <v>5467</v>
      </c>
    </row>
    <row r="26" spans="1:5" x14ac:dyDescent="0.35">
      <c r="A26" s="7"/>
      <c r="B26" s="1">
        <v>35</v>
      </c>
      <c r="C26" s="1">
        <v>4866</v>
      </c>
      <c r="D26" s="1">
        <v>5248</v>
      </c>
      <c r="E26" s="1">
        <v>5467</v>
      </c>
    </row>
    <row r="27" spans="1:5" x14ac:dyDescent="0.35">
      <c r="A27" s="7"/>
      <c r="B27" s="1">
        <v>36</v>
      </c>
      <c r="C27" s="1">
        <v>5077</v>
      </c>
      <c r="D27" s="1">
        <v>5476</v>
      </c>
      <c r="E27" s="1">
        <v>5704</v>
      </c>
    </row>
    <row r="28" spans="1:5" x14ac:dyDescent="0.35">
      <c r="A28" s="7"/>
      <c r="B28" s="1">
        <v>37</v>
      </c>
      <c r="C28" s="1">
        <v>5280</v>
      </c>
      <c r="D28" s="1">
        <v>5695</v>
      </c>
      <c r="E28" s="1">
        <v>5932</v>
      </c>
    </row>
    <row r="29" spans="1:5" x14ac:dyDescent="0.35">
      <c r="A29" s="7"/>
      <c r="B29" s="1">
        <v>38</v>
      </c>
      <c r="C29" s="1">
        <v>5491</v>
      </c>
      <c r="D29" s="1">
        <v>5923</v>
      </c>
      <c r="E29" s="1">
        <v>6170</v>
      </c>
    </row>
    <row r="30" spans="1:5" x14ac:dyDescent="0.35">
      <c r="A30" s="7"/>
      <c r="B30" s="1">
        <v>39</v>
      </c>
      <c r="C30" s="1">
        <v>5711</v>
      </c>
      <c r="D30" s="1">
        <v>6160</v>
      </c>
      <c r="E30" s="1">
        <v>6417</v>
      </c>
    </row>
    <row r="31" spans="1:5" x14ac:dyDescent="0.35">
      <c r="A31" s="7"/>
      <c r="B31" s="1">
        <v>40</v>
      </c>
      <c r="C31" s="1">
        <v>5939</v>
      </c>
      <c r="D31" s="1">
        <v>6406</v>
      </c>
      <c r="E31" s="1">
        <v>6673</v>
      </c>
    </row>
    <row r="32" spans="1:5" x14ac:dyDescent="0.35">
      <c r="A32" s="7"/>
      <c r="B32" s="1">
        <v>41</v>
      </c>
      <c r="C32" s="1">
        <v>6020</v>
      </c>
      <c r="D32" s="1">
        <v>6493</v>
      </c>
      <c r="E32" s="1">
        <v>6764</v>
      </c>
    </row>
    <row r="33" spans="1:5" x14ac:dyDescent="0.35">
      <c r="A33" s="7"/>
      <c r="B33" s="1">
        <v>42</v>
      </c>
      <c r="C33" s="1">
        <v>6100</v>
      </c>
      <c r="D33" s="1">
        <v>6580</v>
      </c>
      <c r="E33" s="1">
        <v>6854</v>
      </c>
    </row>
    <row r="34" spans="1:5" x14ac:dyDescent="0.35">
      <c r="A34" s="7"/>
      <c r="B34" s="1">
        <v>43</v>
      </c>
      <c r="C34" s="1">
        <v>6344</v>
      </c>
      <c r="D34" s="1">
        <v>6843</v>
      </c>
      <c r="E34" s="1">
        <v>7128</v>
      </c>
    </row>
    <row r="35" spans="1:5" x14ac:dyDescent="0.35">
      <c r="A35" s="7"/>
      <c r="B35" s="1">
        <v>44</v>
      </c>
      <c r="C35" s="1">
        <v>6598</v>
      </c>
      <c r="D35" s="1">
        <v>7117</v>
      </c>
      <c r="E35" s="1">
        <v>7414</v>
      </c>
    </row>
    <row r="36" spans="1:5" x14ac:dyDescent="0.35">
      <c r="A36" s="7"/>
      <c r="B36" s="1">
        <v>45</v>
      </c>
      <c r="C36" s="1">
        <v>6862</v>
      </c>
      <c r="D36" s="1">
        <v>7402</v>
      </c>
      <c r="E36" s="1">
        <v>7710</v>
      </c>
    </row>
    <row r="37" spans="1:5" x14ac:dyDescent="0.35">
      <c r="A37" s="7"/>
      <c r="B37" s="1">
        <v>46</v>
      </c>
      <c r="C37" s="1">
        <v>7136</v>
      </c>
      <c r="D37" s="1">
        <v>7698</v>
      </c>
      <c r="E37" s="1">
        <v>8019</v>
      </c>
    </row>
    <row r="38" spans="1:5" x14ac:dyDescent="0.35">
      <c r="A38" s="7"/>
      <c r="B38" s="1">
        <v>47</v>
      </c>
      <c r="C38" s="1">
        <v>7422</v>
      </c>
      <c r="D38" s="1">
        <v>8006</v>
      </c>
      <c r="E38" s="1">
        <v>8339</v>
      </c>
    </row>
    <row r="39" spans="1:5" x14ac:dyDescent="0.35">
      <c r="A39" s="7"/>
      <c r="B39" s="1">
        <v>48</v>
      </c>
      <c r="C39" s="1">
        <v>7719</v>
      </c>
      <c r="D39" s="1">
        <v>8326</v>
      </c>
      <c r="E39" s="1">
        <v>8673</v>
      </c>
    </row>
    <row r="40" spans="1:5" x14ac:dyDescent="0.35">
      <c r="A40" s="7"/>
      <c r="B40" s="1">
        <v>49</v>
      </c>
      <c r="C40" s="1">
        <v>7873</v>
      </c>
      <c r="D40" s="1">
        <v>8492</v>
      </c>
      <c r="E40" s="1">
        <v>8846</v>
      </c>
    </row>
    <row r="41" spans="1:5" x14ac:dyDescent="0.35">
      <c r="A41" s="7"/>
      <c r="B41" s="1">
        <v>50</v>
      </c>
      <c r="C41" s="1">
        <v>8031</v>
      </c>
      <c r="D41" s="1">
        <v>8662</v>
      </c>
      <c r="E41" s="1">
        <v>9023</v>
      </c>
    </row>
    <row r="42" spans="1:5" x14ac:dyDescent="0.35">
      <c r="A42" s="7"/>
      <c r="B42" s="1">
        <v>51</v>
      </c>
      <c r="C42" s="1">
        <v>8166</v>
      </c>
      <c r="D42" s="1">
        <v>8808</v>
      </c>
      <c r="E42" s="1">
        <v>9175</v>
      </c>
    </row>
    <row r="43" spans="1:5" x14ac:dyDescent="0.35">
      <c r="A43" s="7"/>
      <c r="B43" s="1">
        <v>52</v>
      </c>
      <c r="C43" s="1">
        <v>8301</v>
      </c>
      <c r="D43" s="1">
        <v>8954</v>
      </c>
      <c r="E43" s="1">
        <v>9327</v>
      </c>
    </row>
    <row r="44" spans="1:5" x14ac:dyDescent="0.35">
      <c r="A44" s="7"/>
      <c r="B44" s="1">
        <v>53</v>
      </c>
      <c r="C44" s="1">
        <v>9131</v>
      </c>
      <c r="D44" s="1">
        <v>9849</v>
      </c>
      <c r="E44" s="1">
        <v>10260</v>
      </c>
    </row>
    <row r="45" spans="1:5" x14ac:dyDescent="0.35">
      <c r="A45" s="7"/>
      <c r="B45" s="1">
        <v>54</v>
      </c>
      <c r="C45" s="1">
        <v>10044</v>
      </c>
      <c r="D45" s="1">
        <v>10834</v>
      </c>
      <c r="E45" s="1">
        <v>11286</v>
      </c>
    </row>
    <row r="46" spans="1:5" x14ac:dyDescent="0.35">
      <c r="A46" s="7"/>
      <c r="B46" s="1">
        <v>55</v>
      </c>
      <c r="C46" s="1">
        <v>11049</v>
      </c>
      <c r="D46" s="1">
        <v>11918</v>
      </c>
      <c r="E46" s="1">
        <v>12414</v>
      </c>
    </row>
    <row r="47" spans="1:5" x14ac:dyDescent="0.35">
      <c r="A47" s="7"/>
      <c r="B47" s="1">
        <v>56</v>
      </c>
      <c r="C47" s="1">
        <v>12699</v>
      </c>
      <c r="D47" s="1">
        <v>13697</v>
      </c>
      <c r="E47" s="1">
        <v>14268</v>
      </c>
    </row>
    <row r="48" spans="1:5" x14ac:dyDescent="0.35">
      <c r="A48" s="7"/>
      <c r="B48" s="1">
        <v>57</v>
      </c>
      <c r="C48" s="1">
        <v>13968</v>
      </c>
      <c r="D48" s="1">
        <v>15067</v>
      </c>
      <c r="E48" s="1">
        <v>15695</v>
      </c>
    </row>
    <row r="49" spans="1:5" x14ac:dyDescent="0.35">
      <c r="A49" s="7"/>
      <c r="B49" s="1">
        <v>58</v>
      </c>
      <c r="C49" s="1">
        <v>15365</v>
      </c>
      <c r="D49" s="1">
        <v>16574</v>
      </c>
      <c r="E49" s="1">
        <v>17264</v>
      </c>
    </row>
    <row r="50" spans="1:5" x14ac:dyDescent="0.35">
      <c r="A50" s="7"/>
      <c r="B50" s="1">
        <v>59</v>
      </c>
      <c r="C50" s="1">
        <v>16902</v>
      </c>
      <c r="D50" s="1">
        <v>18231</v>
      </c>
      <c r="E50" s="1">
        <v>18991</v>
      </c>
    </row>
    <row r="51" spans="1:5" x14ac:dyDescent="0.35">
      <c r="A51" s="7"/>
      <c r="B51" s="1">
        <v>60</v>
      </c>
      <c r="C51" s="1">
        <v>17747</v>
      </c>
      <c r="D51" s="1">
        <v>19143</v>
      </c>
      <c r="E51" s="1">
        <v>19940</v>
      </c>
    </row>
    <row r="52" spans="1:5" x14ac:dyDescent="0.35">
      <c r="A52" s="7"/>
      <c r="B52" s="1">
        <v>61</v>
      </c>
      <c r="C52" s="1">
        <v>13310</v>
      </c>
      <c r="D52" s="1">
        <v>14357</v>
      </c>
      <c r="E52" s="1">
        <v>14955</v>
      </c>
    </row>
    <row r="53" spans="1:5" x14ac:dyDescent="0.35">
      <c r="A53" s="7"/>
      <c r="B53" s="1">
        <v>62</v>
      </c>
      <c r="C53" s="1">
        <v>13577</v>
      </c>
      <c r="D53" s="1">
        <v>14644</v>
      </c>
      <c r="E53" s="1">
        <v>15255</v>
      </c>
    </row>
    <row r="54" spans="1:5" x14ac:dyDescent="0.35">
      <c r="A54" s="7"/>
      <c r="B54" s="1">
        <v>63</v>
      </c>
      <c r="C54" s="1">
        <v>13848</v>
      </c>
      <c r="D54" s="1">
        <v>14937</v>
      </c>
      <c r="E54" s="1">
        <v>15560</v>
      </c>
    </row>
    <row r="55" spans="1:5" x14ac:dyDescent="0.35">
      <c r="A55" s="7"/>
      <c r="B55" s="1">
        <v>64</v>
      </c>
      <c r="C55" s="1">
        <v>14125</v>
      </c>
      <c r="D55" s="1">
        <v>15236</v>
      </c>
      <c r="E55" s="1">
        <v>15871</v>
      </c>
    </row>
    <row r="56" spans="1:5" x14ac:dyDescent="0.35">
      <c r="A56" s="7"/>
      <c r="B56" s="1">
        <v>65</v>
      </c>
      <c r="C56" s="1">
        <v>14408</v>
      </c>
      <c r="D56" s="1">
        <v>15541</v>
      </c>
      <c r="E56" s="1">
        <v>16188</v>
      </c>
    </row>
    <row r="57" spans="1:5" x14ac:dyDescent="0.35">
      <c r="A57" s="7"/>
      <c r="B57" s="1">
        <v>66</v>
      </c>
      <c r="C57" s="1">
        <v>15128</v>
      </c>
      <c r="D57" s="1">
        <v>16318</v>
      </c>
      <c r="E57" s="1">
        <v>16998</v>
      </c>
    </row>
    <row r="58" spans="1:5" x14ac:dyDescent="0.35">
      <c r="A58" s="7"/>
      <c r="B58" s="1">
        <v>67</v>
      </c>
      <c r="C58" s="1">
        <v>15884</v>
      </c>
      <c r="D58" s="1">
        <v>17134</v>
      </c>
      <c r="E58" s="1">
        <v>17848</v>
      </c>
    </row>
    <row r="59" spans="1:5" x14ac:dyDescent="0.35">
      <c r="A59" s="7"/>
      <c r="B59" s="1">
        <v>68</v>
      </c>
      <c r="C59" s="1">
        <v>16679</v>
      </c>
      <c r="D59" s="1">
        <v>17990</v>
      </c>
      <c r="E59" s="1">
        <v>18740</v>
      </c>
    </row>
    <row r="60" spans="1:5" x14ac:dyDescent="0.35">
      <c r="A60" s="7"/>
      <c r="B60" s="1">
        <v>69</v>
      </c>
      <c r="C60" s="1">
        <v>17513</v>
      </c>
      <c r="D60" s="1">
        <v>18890</v>
      </c>
      <c r="E60" s="1">
        <v>19677</v>
      </c>
    </row>
    <row r="61" spans="1:5" x14ac:dyDescent="0.35">
      <c r="A61" s="7"/>
      <c r="B61" s="1">
        <v>70</v>
      </c>
      <c r="C61" s="1">
        <v>18388</v>
      </c>
      <c r="D61" s="1">
        <v>19834</v>
      </c>
      <c r="E61" s="1">
        <v>20661</v>
      </c>
    </row>
    <row r="62" spans="1:5" x14ac:dyDescent="0.35">
      <c r="A62" s="7"/>
      <c r="B62" s="1">
        <v>71</v>
      </c>
      <c r="C62" s="1">
        <v>19308</v>
      </c>
      <c r="D62" s="1">
        <v>20826</v>
      </c>
      <c r="E62" s="1">
        <v>21694</v>
      </c>
    </row>
    <row r="63" spans="1:5" x14ac:dyDescent="0.35">
      <c r="A63" s="7"/>
      <c r="B63" s="1">
        <v>72</v>
      </c>
      <c r="C63" s="1">
        <v>20273</v>
      </c>
      <c r="D63" s="1">
        <v>21867</v>
      </c>
      <c r="E63" s="1">
        <v>22779</v>
      </c>
    </row>
    <row r="64" spans="1:5" x14ac:dyDescent="0.35">
      <c r="A64" s="7"/>
      <c r="B64" s="1">
        <v>73</v>
      </c>
      <c r="C64" s="1">
        <v>21287</v>
      </c>
      <c r="D64" s="1">
        <v>22961</v>
      </c>
      <c r="E64" s="1">
        <v>23917</v>
      </c>
    </row>
    <row r="65" spans="1:5" x14ac:dyDescent="0.35">
      <c r="A65" s="7"/>
      <c r="B65" s="1">
        <v>74</v>
      </c>
      <c r="C65" s="1">
        <v>22351</v>
      </c>
      <c r="D65" s="1">
        <v>24109</v>
      </c>
      <c r="E65" s="1">
        <v>25113</v>
      </c>
    </row>
    <row r="66" spans="1:5" x14ac:dyDescent="0.35">
      <c r="A66" s="7"/>
      <c r="B66" s="1">
        <v>75</v>
      </c>
      <c r="C66" s="1">
        <v>23468</v>
      </c>
      <c r="D66" s="1">
        <v>25314</v>
      </c>
      <c r="E66" s="1">
        <v>26369</v>
      </c>
    </row>
    <row r="67" spans="1:5" x14ac:dyDescent="0.35">
      <c r="A67" s="7"/>
      <c r="B67" s="1">
        <v>76</v>
      </c>
      <c r="C67" s="1">
        <v>24642</v>
      </c>
      <c r="D67" s="1">
        <v>26580</v>
      </c>
      <c r="E67" s="1">
        <v>27687</v>
      </c>
    </row>
    <row r="68" spans="1:5" x14ac:dyDescent="0.35">
      <c r="A68" s="7"/>
      <c r="B68" s="1">
        <v>77</v>
      </c>
      <c r="C68" s="1">
        <v>25874</v>
      </c>
      <c r="D68" s="1">
        <v>27909</v>
      </c>
      <c r="E68" s="1">
        <v>29072</v>
      </c>
    </row>
    <row r="69" spans="1:5" x14ac:dyDescent="0.35">
      <c r="A69" s="7"/>
      <c r="B69" s="1">
        <v>78</v>
      </c>
      <c r="C69" s="1">
        <v>27168</v>
      </c>
      <c r="D69" s="1">
        <v>29304</v>
      </c>
      <c r="E69" s="1">
        <v>30525</v>
      </c>
    </row>
    <row r="70" spans="1:5" x14ac:dyDescent="0.35">
      <c r="A70" s="7"/>
      <c r="B70" s="1">
        <v>79</v>
      </c>
      <c r="C70" s="1">
        <v>28108</v>
      </c>
      <c r="D70" s="1">
        <v>30319</v>
      </c>
      <c r="E70" s="1">
        <v>31582</v>
      </c>
    </row>
    <row r="71" spans="1:5" x14ac:dyDescent="0.35">
      <c r="A71" s="7"/>
      <c r="B71" s="1">
        <v>80</v>
      </c>
      <c r="C71" s="1">
        <v>29513</v>
      </c>
      <c r="D71" s="1">
        <v>31834</v>
      </c>
      <c r="E71" s="1">
        <v>33161</v>
      </c>
    </row>
    <row r="72" spans="1:5" x14ac:dyDescent="0.35">
      <c r="A72" s="7"/>
      <c r="B72" s="1">
        <v>81</v>
      </c>
      <c r="C72" s="1">
        <v>30989</v>
      </c>
      <c r="D72" s="1">
        <v>33426</v>
      </c>
      <c r="E72" s="1">
        <v>34819</v>
      </c>
    </row>
    <row r="73" spans="1:5" x14ac:dyDescent="0.35">
      <c r="A73" s="7"/>
      <c r="B73" s="1">
        <v>82</v>
      </c>
      <c r="C73" s="1">
        <v>32538</v>
      </c>
      <c r="D73" s="1">
        <v>35098</v>
      </c>
      <c r="E73" s="1">
        <v>36560</v>
      </c>
    </row>
    <row r="74" spans="1:5" x14ac:dyDescent="0.35">
      <c r="A74" s="7"/>
      <c r="B74" s="1">
        <v>83</v>
      </c>
      <c r="C74" s="1">
        <v>34165</v>
      </c>
      <c r="D74" s="1">
        <v>36852</v>
      </c>
      <c r="E74" s="1">
        <v>38388</v>
      </c>
    </row>
    <row r="75" spans="1:5" x14ac:dyDescent="0.35">
      <c r="A75" s="7"/>
      <c r="B75" s="1">
        <v>84</v>
      </c>
      <c r="C75" s="1">
        <v>35874</v>
      </c>
      <c r="D75" s="1">
        <v>38695</v>
      </c>
      <c r="E75" s="1">
        <v>40307</v>
      </c>
    </row>
    <row r="76" spans="1:5" x14ac:dyDescent="0.35">
      <c r="A76" s="7"/>
      <c r="B76" s="1">
        <v>85</v>
      </c>
      <c r="C76" s="1">
        <v>37667</v>
      </c>
      <c r="D76" s="1">
        <v>40630</v>
      </c>
      <c r="E76" s="1">
        <v>42323</v>
      </c>
    </row>
    <row r="77" spans="1:5" s="46" customFormat="1" x14ac:dyDescent="0.35">
      <c r="C77" s="49"/>
      <c r="D77" s="49"/>
      <c r="E77" s="49"/>
    </row>
    <row r="78" spans="1:5" s="46" customFormat="1" x14ac:dyDescent="0.35">
      <c r="C78" s="49"/>
      <c r="D78" s="49"/>
      <c r="E78" s="49"/>
    </row>
    <row r="79" spans="1:5" s="46" customFormat="1" x14ac:dyDescent="0.35">
      <c r="C79" s="49"/>
      <c r="D79" s="49"/>
      <c r="E79" s="49"/>
    </row>
    <row r="80" spans="1:5" s="46" customFormat="1" x14ac:dyDescent="0.35">
      <c r="C80" s="49"/>
      <c r="D80" s="49"/>
      <c r="E80" s="49"/>
    </row>
    <row r="81" spans="3:5" s="46" customFormat="1" x14ac:dyDescent="0.35">
      <c r="C81" s="49"/>
      <c r="D81" s="49"/>
      <c r="E81" s="49"/>
    </row>
    <row r="82" spans="3:5" s="46" customFormat="1" x14ac:dyDescent="0.35">
      <c r="C82" s="49"/>
      <c r="D82" s="49"/>
      <c r="E82" s="49"/>
    </row>
    <row r="83" spans="3:5" s="46" customFormat="1" x14ac:dyDescent="0.35">
      <c r="C83" s="49"/>
      <c r="D83" s="49"/>
      <c r="E83" s="49"/>
    </row>
    <row r="84" spans="3:5" s="46" customFormat="1" x14ac:dyDescent="0.35">
      <c r="C84" s="49"/>
      <c r="D84" s="49"/>
      <c r="E84" s="49"/>
    </row>
    <row r="85" spans="3:5" s="46" customFormat="1" x14ac:dyDescent="0.35">
      <c r="C85" s="49"/>
      <c r="D85" s="49"/>
      <c r="E85" s="49"/>
    </row>
    <row r="86" spans="3:5" s="46" customFormat="1" x14ac:dyDescent="0.35">
      <c r="C86" s="49"/>
      <c r="D86" s="49"/>
      <c r="E86" s="49"/>
    </row>
    <row r="87" spans="3:5" s="46" customFormat="1" x14ac:dyDescent="0.35">
      <c r="C87" s="49"/>
      <c r="D87" s="49"/>
      <c r="E87" s="49"/>
    </row>
    <row r="88" spans="3:5" s="46" customFormat="1" x14ac:dyDescent="0.35">
      <c r="C88" s="49"/>
      <c r="D88" s="49"/>
      <c r="E88" s="49"/>
    </row>
    <row r="89" spans="3:5" s="46" customFormat="1" x14ac:dyDescent="0.35">
      <c r="C89" s="49"/>
      <c r="D89" s="49"/>
      <c r="E89" s="49"/>
    </row>
    <row r="90" spans="3:5" s="46" customFormat="1" x14ac:dyDescent="0.35">
      <c r="C90" s="49"/>
      <c r="D90" s="49"/>
      <c r="E90" s="49"/>
    </row>
    <row r="91" spans="3:5" s="46" customFormat="1" x14ac:dyDescent="0.35">
      <c r="C91" s="49"/>
      <c r="D91" s="49"/>
      <c r="E91" s="49"/>
    </row>
    <row r="92" spans="3:5" s="46" customFormat="1" x14ac:dyDescent="0.35">
      <c r="C92" s="49"/>
      <c r="D92" s="49"/>
      <c r="E92" s="49"/>
    </row>
    <row r="93" spans="3:5" s="46" customFormat="1" x14ac:dyDescent="0.35">
      <c r="C93" s="49"/>
      <c r="D93" s="49"/>
      <c r="E93" s="49"/>
    </row>
    <row r="94" spans="3:5" s="46" customFormat="1" x14ac:dyDescent="0.35">
      <c r="C94" s="49"/>
      <c r="D94" s="49"/>
      <c r="E94" s="49"/>
    </row>
  </sheetData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view="pageBreakPreview" zoomScale="85" zoomScaleNormal="100" zoomScaleSheetLayoutView="85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54296875" customWidth="1"/>
    <col min="2" max="2" width="10.36328125" customWidth="1"/>
    <col min="3" max="5" width="17.6328125" style="48" customWidth="1"/>
    <col min="6" max="6" width="2.6328125" customWidth="1"/>
  </cols>
  <sheetData>
    <row r="1" spans="1:5" s="7" customFormat="1" ht="21" x14ac:dyDescent="0.5">
      <c r="A1" s="10" t="s">
        <v>53</v>
      </c>
      <c r="C1" s="48"/>
      <c r="D1" s="48"/>
      <c r="E1" s="48"/>
    </row>
    <row r="2" spans="1:5" s="7" customFormat="1" ht="18.5" x14ac:dyDescent="0.45">
      <c r="A2" s="9" t="s">
        <v>54</v>
      </c>
      <c r="C2" s="48"/>
      <c r="D2" s="48"/>
      <c r="E2" s="48"/>
    </row>
    <row r="3" spans="1:5" s="7" customFormat="1" ht="15.5" x14ac:dyDescent="0.35">
      <c r="A3" s="11" t="s">
        <v>1</v>
      </c>
      <c r="C3" s="48"/>
      <c r="D3" s="48"/>
      <c r="E3" s="48"/>
    </row>
    <row r="4" spans="1:5" s="7" customFormat="1" x14ac:dyDescent="0.35">
      <c r="A4" s="12" t="s">
        <v>2</v>
      </c>
      <c r="C4" s="48"/>
      <c r="D4" s="48"/>
      <c r="E4" s="48"/>
    </row>
    <row r="5" spans="1:5" s="7" customFormat="1" x14ac:dyDescent="0.35">
      <c r="A5" s="12"/>
      <c r="C5" s="48"/>
      <c r="D5" s="48"/>
      <c r="E5" s="48"/>
    </row>
    <row r="6" spans="1:5" s="7" customFormat="1" ht="15.5" x14ac:dyDescent="0.35">
      <c r="A6" s="47" t="s">
        <v>32</v>
      </c>
      <c r="C6" s="48"/>
      <c r="D6" s="48"/>
      <c r="E6" s="48"/>
    </row>
    <row r="7" spans="1:5" s="7" customFormat="1" x14ac:dyDescent="0.35">
      <c r="A7" s="8" t="s">
        <v>36</v>
      </c>
      <c r="C7" s="48"/>
      <c r="D7" s="48"/>
      <c r="E7" s="48"/>
    </row>
    <row r="8" spans="1:5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</row>
    <row r="9" spans="1:5" x14ac:dyDescent="0.35">
      <c r="A9" s="7"/>
      <c r="B9" s="1">
        <v>18</v>
      </c>
      <c r="C9" s="1">
        <v>6204</v>
      </c>
      <c r="D9" s="1">
        <v>6692</v>
      </c>
      <c r="E9" s="1">
        <v>6971</v>
      </c>
    </row>
    <row r="10" spans="1:5" x14ac:dyDescent="0.35">
      <c r="A10" s="7"/>
      <c r="B10" s="1">
        <v>19</v>
      </c>
      <c r="C10" s="1">
        <v>6204</v>
      </c>
      <c r="D10" s="1">
        <v>6692</v>
      </c>
      <c r="E10" s="1">
        <v>6971</v>
      </c>
    </row>
    <row r="11" spans="1:5" x14ac:dyDescent="0.35">
      <c r="A11" s="7"/>
      <c r="B11" s="1">
        <v>20</v>
      </c>
      <c r="C11" s="1">
        <v>6204</v>
      </c>
      <c r="D11" s="1">
        <v>6692</v>
      </c>
      <c r="E11" s="1">
        <v>6971</v>
      </c>
    </row>
    <row r="12" spans="1:5" x14ac:dyDescent="0.35">
      <c r="A12" s="7"/>
      <c r="B12" s="1">
        <v>21</v>
      </c>
      <c r="C12" s="1">
        <v>6204</v>
      </c>
      <c r="D12" s="1">
        <v>6692</v>
      </c>
      <c r="E12" s="1">
        <v>6971</v>
      </c>
    </row>
    <row r="13" spans="1:5" x14ac:dyDescent="0.35">
      <c r="A13" s="7"/>
      <c r="B13" s="1">
        <v>22</v>
      </c>
      <c r="C13" s="1">
        <v>6204</v>
      </c>
      <c r="D13" s="1">
        <v>6692</v>
      </c>
      <c r="E13" s="1">
        <v>6971</v>
      </c>
    </row>
    <row r="14" spans="1:5" x14ac:dyDescent="0.35">
      <c r="A14" s="7"/>
      <c r="B14" s="1">
        <v>23</v>
      </c>
      <c r="C14" s="1">
        <v>6204</v>
      </c>
      <c r="D14" s="1">
        <v>6692</v>
      </c>
      <c r="E14" s="1">
        <v>6971</v>
      </c>
    </row>
    <row r="15" spans="1:5" x14ac:dyDescent="0.35">
      <c r="A15" s="7"/>
      <c r="B15" s="1">
        <v>24</v>
      </c>
      <c r="C15" s="1">
        <v>6204</v>
      </c>
      <c r="D15" s="1">
        <v>6692</v>
      </c>
      <c r="E15" s="1">
        <v>6971</v>
      </c>
    </row>
    <row r="16" spans="1:5" x14ac:dyDescent="0.35">
      <c r="A16" s="7"/>
      <c r="B16" s="1">
        <v>25</v>
      </c>
      <c r="C16" s="1">
        <v>6204</v>
      </c>
      <c r="D16" s="1">
        <v>6692</v>
      </c>
      <c r="E16" s="1">
        <v>6971</v>
      </c>
    </row>
    <row r="17" spans="1:5" x14ac:dyDescent="0.35">
      <c r="A17" s="7"/>
      <c r="B17" s="1">
        <v>26</v>
      </c>
      <c r="C17" s="1">
        <v>6204</v>
      </c>
      <c r="D17" s="1">
        <v>6692</v>
      </c>
      <c r="E17" s="1">
        <v>6971</v>
      </c>
    </row>
    <row r="18" spans="1:5" x14ac:dyDescent="0.35">
      <c r="A18" s="7"/>
      <c r="B18" s="1">
        <v>27</v>
      </c>
      <c r="C18" s="1">
        <v>6204</v>
      </c>
      <c r="D18" s="1">
        <v>6692</v>
      </c>
      <c r="E18" s="1">
        <v>6971</v>
      </c>
    </row>
    <row r="19" spans="1:5" x14ac:dyDescent="0.35">
      <c r="A19" s="7"/>
      <c r="B19" s="1">
        <v>28</v>
      </c>
      <c r="C19" s="1">
        <v>6204</v>
      </c>
      <c r="D19" s="1">
        <v>6692</v>
      </c>
      <c r="E19" s="1">
        <v>6971</v>
      </c>
    </row>
    <row r="20" spans="1:5" x14ac:dyDescent="0.35">
      <c r="A20" s="7"/>
      <c r="B20" s="1">
        <v>29</v>
      </c>
      <c r="C20" s="1">
        <v>6204</v>
      </c>
      <c r="D20" s="1">
        <v>6692</v>
      </c>
      <c r="E20" s="1">
        <v>6971</v>
      </c>
    </row>
    <row r="21" spans="1:5" x14ac:dyDescent="0.35">
      <c r="A21" s="7"/>
      <c r="B21" s="1">
        <v>30</v>
      </c>
      <c r="C21" s="1">
        <v>6204</v>
      </c>
      <c r="D21" s="1">
        <v>6692</v>
      </c>
      <c r="E21" s="1">
        <v>6971</v>
      </c>
    </row>
    <row r="22" spans="1:5" x14ac:dyDescent="0.35">
      <c r="A22" s="7"/>
      <c r="B22" s="1">
        <v>31</v>
      </c>
      <c r="C22" s="1">
        <v>6204</v>
      </c>
      <c r="D22" s="1">
        <v>6692</v>
      </c>
      <c r="E22" s="1">
        <v>6971</v>
      </c>
    </row>
    <row r="23" spans="1:5" x14ac:dyDescent="0.35">
      <c r="A23" s="7"/>
      <c r="B23" s="1">
        <v>32</v>
      </c>
      <c r="C23" s="1">
        <v>6204</v>
      </c>
      <c r="D23" s="1">
        <v>6692</v>
      </c>
      <c r="E23" s="1">
        <v>6971</v>
      </c>
    </row>
    <row r="24" spans="1:5" x14ac:dyDescent="0.35">
      <c r="A24" s="7"/>
      <c r="B24" s="1">
        <v>33</v>
      </c>
      <c r="C24" s="1">
        <v>6204</v>
      </c>
      <c r="D24" s="1">
        <v>6692</v>
      </c>
      <c r="E24" s="1">
        <v>6971</v>
      </c>
    </row>
    <row r="25" spans="1:5" x14ac:dyDescent="0.35">
      <c r="A25" s="7"/>
      <c r="B25" s="1">
        <v>34</v>
      </c>
      <c r="C25" s="1">
        <v>6204</v>
      </c>
      <c r="D25" s="1">
        <v>6692</v>
      </c>
      <c r="E25" s="1">
        <v>6971</v>
      </c>
    </row>
    <row r="26" spans="1:5" x14ac:dyDescent="0.35">
      <c r="A26" s="7"/>
      <c r="B26" s="1">
        <v>35</v>
      </c>
      <c r="C26" s="1">
        <v>6204</v>
      </c>
      <c r="D26" s="1">
        <v>6692</v>
      </c>
      <c r="E26" s="1">
        <v>6971</v>
      </c>
    </row>
    <row r="27" spans="1:5" x14ac:dyDescent="0.35">
      <c r="A27" s="7"/>
      <c r="B27" s="1">
        <v>36</v>
      </c>
      <c r="C27" s="1">
        <v>6456</v>
      </c>
      <c r="D27" s="1">
        <v>6964</v>
      </c>
      <c r="E27" s="1">
        <v>7254</v>
      </c>
    </row>
    <row r="28" spans="1:5" x14ac:dyDescent="0.35">
      <c r="A28" s="7"/>
      <c r="B28" s="1">
        <v>37</v>
      </c>
      <c r="C28" s="1">
        <v>6715</v>
      </c>
      <c r="D28" s="1">
        <v>7243</v>
      </c>
      <c r="E28" s="1">
        <v>7545</v>
      </c>
    </row>
    <row r="29" spans="1:5" x14ac:dyDescent="0.35">
      <c r="A29" s="7"/>
      <c r="B29" s="1">
        <v>38</v>
      </c>
      <c r="C29" s="1">
        <v>6983</v>
      </c>
      <c r="D29" s="1">
        <v>7533</v>
      </c>
      <c r="E29" s="1">
        <v>7846</v>
      </c>
    </row>
    <row r="30" spans="1:5" x14ac:dyDescent="0.35">
      <c r="A30" s="7"/>
      <c r="B30" s="1">
        <v>39</v>
      </c>
      <c r="C30" s="1">
        <v>7263</v>
      </c>
      <c r="D30" s="1">
        <v>7834</v>
      </c>
      <c r="E30" s="1">
        <v>8160</v>
      </c>
    </row>
    <row r="31" spans="1:5" x14ac:dyDescent="0.35">
      <c r="A31" s="7"/>
      <c r="B31" s="1">
        <v>40</v>
      </c>
      <c r="C31" s="1">
        <v>7553</v>
      </c>
      <c r="D31" s="1">
        <v>8147</v>
      </c>
      <c r="E31" s="1">
        <v>8487</v>
      </c>
    </row>
    <row r="32" spans="1:5" x14ac:dyDescent="0.35">
      <c r="A32" s="7"/>
      <c r="B32" s="1">
        <v>41</v>
      </c>
      <c r="C32" s="1">
        <v>7558</v>
      </c>
      <c r="D32" s="1">
        <v>8152</v>
      </c>
      <c r="E32" s="1">
        <v>8492</v>
      </c>
    </row>
    <row r="33" spans="1:5" x14ac:dyDescent="0.35">
      <c r="A33" s="7"/>
      <c r="B33" s="1">
        <v>42</v>
      </c>
      <c r="C33" s="1">
        <v>7563</v>
      </c>
      <c r="D33" s="1">
        <v>8157</v>
      </c>
      <c r="E33" s="1">
        <v>8497</v>
      </c>
    </row>
    <row r="34" spans="1:5" x14ac:dyDescent="0.35">
      <c r="A34" s="7"/>
      <c r="B34" s="1">
        <v>43</v>
      </c>
      <c r="C34" s="1">
        <v>7865</v>
      </c>
      <c r="D34" s="1">
        <v>8484</v>
      </c>
      <c r="E34" s="1">
        <v>8837</v>
      </c>
    </row>
    <row r="35" spans="1:5" x14ac:dyDescent="0.35">
      <c r="A35" s="7"/>
      <c r="B35" s="1">
        <v>44</v>
      </c>
      <c r="C35" s="1">
        <v>8180</v>
      </c>
      <c r="D35" s="1">
        <v>8823</v>
      </c>
      <c r="E35" s="1">
        <v>9191</v>
      </c>
    </row>
    <row r="36" spans="1:5" x14ac:dyDescent="0.35">
      <c r="A36" s="7"/>
      <c r="B36" s="1">
        <v>45</v>
      </c>
      <c r="C36" s="1">
        <v>8507</v>
      </c>
      <c r="D36" s="1">
        <v>9176</v>
      </c>
      <c r="E36" s="1">
        <v>9558</v>
      </c>
    </row>
    <row r="37" spans="1:5" x14ac:dyDescent="0.35">
      <c r="A37" s="7"/>
      <c r="B37" s="1">
        <v>46</v>
      </c>
      <c r="C37" s="1">
        <v>9136</v>
      </c>
      <c r="D37" s="1">
        <v>9855</v>
      </c>
      <c r="E37" s="1">
        <v>10265</v>
      </c>
    </row>
    <row r="38" spans="1:5" x14ac:dyDescent="0.35">
      <c r="A38" s="7"/>
      <c r="B38" s="1">
        <v>47</v>
      </c>
      <c r="C38" s="1">
        <v>9502</v>
      </c>
      <c r="D38" s="1">
        <v>10249</v>
      </c>
      <c r="E38" s="1">
        <v>10676</v>
      </c>
    </row>
    <row r="39" spans="1:5" x14ac:dyDescent="0.35">
      <c r="A39" s="7"/>
      <c r="B39" s="1">
        <v>48</v>
      </c>
      <c r="C39" s="1">
        <v>9882</v>
      </c>
      <c r="D39" s="1">
        <v>10659</v>
      </c>
      <c r="E39" s="1">
        <v>11103</v>
      </c>
    </row>
    <row r="40" spans="1:5" x14ac:dyDescent="0.35">
      <c r="A40" s="7"/>
      <c r="B40" s="1">
        <v>49</v>
      </c>
      <c r="C40" s="1">
        <v>10079</v>
      </c>
      <c r="D40" s="1">
        <v>10872</v>
      </c>
      <c r="E40" s="1">
        <v>11325</v>
      </c>
    </row>
    <row r="41" spans="1:5" x14ac:dyDescent="0.35">
      <c r="A41" s="7"/>
      <c r="B41" s="1">
        <v>50</v>
      </c>
      <c r="C41" s="1">
        <v>10281</v>
      </c>
      <c r="D41" s="1">
        <v>11090</v>
      </c>
      <c r="E41" s="1">
        <v>11552</v>
      </c>
    </row>
    <row r="42" spans="1:5" x14ac:dyDescent="0.35">
      <c r="A42" s="7"/>
      <c r="B42" s="1">
        <v>51</v>
      </c>
      <c r="C42" s="1">
        <v>10410</v>
      </c>
      <c r="D42" s="1">
        <v>11228</v>
      </c>
      <c r="E42" s="1">
        <v>11696</v>
      </c>
    </row>
    <row r="43" spans="1:5" x14ac:dyDescent="0.35">
      <c r="A43" s="7"/>
      <c r="B43" s="1">
        <v>52</v>
      </c>
      <c r="C43" s="1">
        <v>11069</v>
      </c>
      <c r="D43" s="1">
        <v>11939</v>
      </c>
      <c r="E43" s="1">
        <v>12437</v>
      </c>
    </row>
    <row r="44" spans="1:5" x14ac:dyDescent="0.35">
      <c r="A44" s="7"/>
      <c r="B44" s="1">
        <v>53</v>
      </c>
      <c r="C44" s="1">
        <v>11276</v>
      </c>
      <c r="D44" s="1">
        <v>12163</v>
      </c>
      <c r="E44" s="1">
        <v>12670</v>
      </c>
    </row>
    <row r="45" spans="1:5" x14ac:dyDescent="0.35">
      <c r="A45" s="7"/>
      <c r="B45" s="1">
        <v>54</v>
      </c>
      <c r="C45" s="1">
        <v>11484</v>
      </c>
      <c r="D45" s="1">
        <v>12387</v>
      </c>
      <c r="E45" s="1">
        <v>12903</v>
      </c>
    </row>
    <row r="46" spans="1:5" x14ac:dyDescent="0.35">
      <c r="A46" s="7"/>
      <c r="B46" s="1">
        <v>55</v>
      </c>
      <c r="C46" s="1">
        <v>12632</v>
      </c>
      <c r="D46" s="1">
        <v>13626</v>
      </c>
      <c r="E46" s="1">
        <v>14193</v>
      </c>
    </row>
    <row r="47" spans="1:5" x14ac:dyDescent="0.35">
      <c r="A47" s="7"/>
      <c r="B47" s="1">
        <v>56</v>
      </c>
      <c r="C47" s="1">
        <v>14113</v>
      </c>
      <c r="D47" s="1">
        <v>15222</v>
      </c>
      <c r="E47" s="1">
        <v>15857</v>
      </c>
    </row>
    <row r="48" spans="1:5" x14ac:dyDescent="0.35">
      <c r="A48" s="7"/>
      <c r="B48" s="1">
        <v>57</v>
      </c>
      <c r="C48" s="1">
        <v>15524</v>
      </c>
      <c r="D48" s="1">
        <v>16745</v>
      </c>
      <c r="E48" s="1">
        <v>17442</v>
      </c>
    </row>
    <row r="49" spans="1:5" x14ac:dyDescent="0.35">
      <c r="A49" s="7"/>
      <c r="B49" s="1">
        <v>58</v>
      </c>
      <c r="C49" s="1">
        <v>17076</v>
      </c>
      <c r="D49" s="1">
        <v>18419</v>
      </c>
      <c r="E49" s="1">
        <v>19187</v>
      </c>
    </row>
    <row r="50" spans="1:5" x14ac:dyDescent="0.35">
      <c r="A50" s="7"/>
      <c r="B50" s="1">
        <v>59</v>
      </c>
      <c r="C50" s="1">
        <v>18784</v>
      </c>
      <c r="D50" s="1">
        <v>20261</v>
      </c>
      <c r="E50" s="1">
        <v>21105</v>
      </c>
    </row>
    <row r="51" spans="1:5" x14ac:dyDescent="0.35">
      <c r="A51" s="7"/>
      <c r="B51" s="1">
        <v>60</v>
      </c>
      <c r="C51" s="1">
        <v>19723</v>
      </c>
      <c r="D51" s="1">
        <v>21274</v>
      </c>
      <c r="E51" s="1">
        <v>22161</v>
      </c>
    </row>
    <row r="52" spans="1:5" x14ac:dyDescent="0.35">
      <c r="A52" s="7"/>
      <c r="B52" s="1">
        <v>61</v>
      </c>
      <c r="C52" s="1">
        <v>15338</v>
      </c>
      <c r="D52" s="1">
        <v>16544</v>
      </c>
      <c r="E52" s="1">
        <v>17234</v>
      </c>
    </row>
    <row r="53" spans="1:5" x14ac:dyDescent="0.35">
      <c r="A53" s="7"/>
      <c r="B53" s="1">
        <v>62</v>
      </c>
      <c r="C53" s="1">
        <v>15645</v>
      </c>
      <c r="D53" s="1">
        <v>16875</v>
      </c>
      <c r="E53" s="1">
        <v>17578</v>
      </c>
    </row>
    <row r="54" spans="1:5" x14ac:dyDescent="0.35">
      <c r="A54" s="7"/>
      <c r="B54" s="1">
        <v>63</v>
      </c>
      <c r="C54" s="1">
        <v>15957</v>
      </c>
      <c r="D54" s="1">
        <v>17213</v>
      </c>
      <c r="E54" s="1">
        <v>17930</v>
      </c>
    </row>
    <row r="55" spans="1:5" x14ac:dyDescent="0.35">
      <c r="A55" s="7"/>
      <c r="B55" s="1">
        <v>64</v>
      </c>
      <c r="C55" s="1">
        <v>16277</v>
      </c>
      <c r="D55" s="1">
        <v>17557</v>
      </c>
      <c r="E55" s="1">
        <v>18288</v>
      </c>
    </row>
    <row r="56" spans="1:5" x14ac:dyDescent="0.35">
      <c r="A56" s="7"/>
      <c r="B56" s="1">
        <v>65</v>
      </c>
      <c r="C56" s="1">
        <v>16602</v>
      </c>
      <c r="D56" s="1">
        <v>17908</v>
      </c>
      <c r="E56" s="1">
        <v>18654</v>
      </c>
    </row>
    <row r="57" spans="1:5" x14ac:dyDescent="0.35">
      <c r="A57" s="7"/>
      <c r="B57" s="1">
        <v>66</v>
      </c>
      <c r="C57" s="1">
        <v>17424</v>
      </c>
      <c r="D57" s="1">
        <v>18794</v>
      </c>
      <c r="E57" s="1">
        <v>19577</v>
      </c>
    </row>
    <row r="58" spans="1:5" x14ac:dyDescent="0.35">
      <c r="A58" s="7"/>
      <c r="B58" s="1">
        <v>67</v>
      </c>
      <c r="C58" s="1">
        <v>18295</v>
      </c>
      <c r="D58" s="1">
        <v>19734</v>
      </c>
      <c r="E58" s="1">
        <v>20556</v>
      </c>
    </row>
    <row r="59" spans="1:5" x14ac:dyDescent="0.35">
      <c r="A59" s="7"/>
      <c r="B59" s="1">
        <v>68</v>
      </c>
      <c r="C59" s="1">
        <v>19210</v>
      </c>
      <c r="D59" s="1">
        <v>20721</v>
      </c>
      <c r="E59" s="1">
        <v>21584</v>
      </c>
    </row>
    <row r="60" spans="1:5" x14ac:dyDescent="0.35">
      <c r="A60" s="7"/>
      <c r="B60" s="1">
        <v>69</v>
      </c>
      <c r="C60" s="1">
        <v>20170</v>
      </c>
      <c r="D60" s="1">
        <v>21757</v>
      </c>
      <c r="E60" s="1">
        <v>22663</v>
      </c>
    </row>
    <row r="61" spans="1:5" x14ac:dyDescent="0.35">
      <c r="A61" s="7"/>
      <c r="B61" s="1">
        <v>70</v>
      </c>
      <c r="C61" s="1">
        <v>21179</v>
      </c>
      <c r="D61" s="1">
        <v>22845</v>
      </c>
      <c r="E61" s="1">
        <v>23797</v>
      </c>
    </row>
    <row r="62" spans="1:5" x14ac:dyDescent="0.35">
      <c r="A62" s="7"/>
      <c r="B62" s="1">
        <v>71</v>
      </c>
      <c r="C62" s="1">
        <v>22238</v>
      </c>
      <c r="D62" s="1">
        <v>23987</v>
      </c>
      <c r="E62" s="1">
        <v>24986</v>
      </c>
    </row>
    <row r="63" spans="1:5" x14ac:dyDescent="0.35">
      <c r="A63" s="7"/>
      <c r="B63" s="1">
        <v>72</v>
      </c>
      <c r="C63" s="1">
        <v>23350</v>
      </c>
      <c r="D63" s="1">
        <v>25186</v>
      </c>
      <c r="E63" s="1">
        <v>26236</v>
      </c>
    </row>
    <row r="64" spans="1:5" x14ac:dyDescent="0.35">
      <c r="A64" s="7"/>
      <c r="B64" s="1">
        <v>73</v>
      </c>
      <c r="C64" s="1">
        <v>24517</v>
      </c>
      <c r="D64" s="1">
        <v>26446</v>
      </c>
      <c r="E64" s="1">
        <v>27547</v>
      </c>
    </row>
    <row r="65" spans="1:5" x14ac:dyDescent="0.35">
      <c r="A65" s="7"/>
      <c r="B65" s="1">
        <v>74</v>
      </c>
      <c r="C65" s="1">
        <v>25743</v>
      </c>
      <c r="D65" s="1">
        <v>27768</v>
      </c>
      <c r="E65" s="1">
        <v>28925</v>
      </c>
    </row>
    <row r="66" spans="1:5" x14ac:dyDescent="0.35">
      <c r="A66" s="7"/>
      <c r="B66" s="1">
        <v>75</v>
      </c>
      <c r="C66" s="1">
        <v>27030</v>
      </c>
      <c r="D66" s="1">
        <v>29156</v>
      </c>
      <c r="E66" s="1">
        <v>30371</v>
      </c>
    </row>
    <row r="67" spans="1:5" x14ac:dyDescent="0.35">
      <c r="A67" s="7"/>
      <c r="B67" s="1">
        <v>76</v>
      </c>
      <c r="C67" s="1">
        <v>28382</v>
      </c>
      <c r="D67" s="1">
        <v>30614</v>
      </c>
      <c r="E67" s="1">
        <v>31890</v>
      </c>
    </row>
    <row r="68" spans="1:5" x14ac:dyDescent="0.35">
      <c r="A68" s="7"/>
      <c r="B68" s="1">
        <v>77</v>
      </c>
      <c r="C68" s="1">
        <v>29801</v>
      </c>
      <c r="D68" s="1">
        <v>32145</v>
      </c>
      <c r="E68" s="1">
        <v>33484</v>
      </c>
    </row>
    <row r="69" spans="1:5" x14ac:dyDescent="0.35">
      <c r="A69" s="7"/>
      <c r="B69" s="1">
        <v>78</v>
      </c>
      <c r="C69" s="1">
        <v>31291</v>
      </c>
      <c r="D69" s="1">
        <v>33752</v>
      </c>
      <c r="E69" s="1">
        <v>35158</v>
      </c>
    </row>
    <row r="70" spans="1:5" x14ac:dyDescent="0.35">
      <c r="A70" s="7"/>
      <c r="B70" s="1">
        <v>79</v>
      </c>
      <c r="C70" s="1">
        <v>32437</v>
      </c>
      <c r="D70" s="1">
        <v>34989</v>
      </c>
      <c r="E70" s="1">
        <v>36446</v>
      </c>
    </row>
    <row r="71" spans="1:5" x14ac:dyDescent="0.35">
      <c r="A71" s="7"/>
      <c r="B71" s="1">
        <v>80</v>
      </c>
      <c r="C71" s="1">
        <v>34059</v>
      </c>
      <c r="D71" s="1">
        <v>36738</v>
      </c>
      <c r="E71" s="1">
        <v>38269</v>
      </c>
    </row>
    <row r="72" spans="1:5" x14ac:dyDescent="0.35">
      <c r="A72" s="7"/>
      <c r="B72" s="1">
        <v>81</v>
      </c>
      <c r="C72" s="1">
        <v>34449</v>
      </c>
      <c r="D72" s="1">
        <v>37159</v>
      </c>
      <c r="E72" s="1">
        <v>38707</v>
      </c>
    </row>
    <row r="73" spans="1:5" x14ac:dyDescent="0.35">
      <c r="A73" s="7"/>
      <c r="B73" s="1">
        <v>82</v>
      </c>
      <c r="C73" s="1">
        <v>36172</v>
      </c>
      <c r="D73" s="1">
        <v>39017</v>
      </c>
      <c r="E73" s="1">
        <v>40643</v>
      </c>
    </row>
    <row r="74" spans="1:5" x14ac:dyDescent="0.35">
      <c r="A74" s="7"/>
      <c r="B74" s="1">
        <v>83</v>
      </c>
      <c r="C74" s="1">
        <v>37981</v>
      </c>
      <c r="D74" s="1">
        <v>40968</v>
      </c>
      <c r="E74" s="1">
        <v>42675</v>
      </c>
    </row>
    <row r="75" spans="1:5" x14ac:dyDescent="0.35">
      <c r="A75" s="7"/>
      <c r="B75" s="1">
        <v>84</v>
      </c>
      <c r="C75" s="1">
        <v>39880</v>
      </c>
      <c r="D75" s="1">
        <v>43016</v>
      </c>
      <c r="E75" s="1">
        <v>44809</v>
      </c>
    </row>
    <row r="76" spans="1:5" x14ac:dyDescent="0.35">
      <c r="A76" s="7"/>
      <c r="B76" s="1">
        <v>85</v>
      </c>
      <c r="C76" s="1">
        <v>41874</v>
      </c>
      <c r="D76" s="1">
        <v>45167</v>
      </c>
      <c r="E76" s="1">
        <v>47049</v>
      </c>
    </row>
    <row r="77" spans="1:5" s="46" customFormat="1" x14ac:dyDescent="0.35">
      <c r="C77" s="49"/>
      <c r="D77" s="49"/>
      <c r="E77" s="49"/>
    </row>
    <row r="78" spans="1:5" s="46" customFormat="1" x14ac:dyDescent="0.35">
      <c r="C78" s="49"/>
      <c r="D78" s="49"/>
      <c r="E78" s="49"/>
    </row>
    <row r="79" spans="1:5" s="46" customFormat="1" x14ac:dyDescent="0.35">
      <c r="C79" s="49"/>
      <c r="D79" s="49"/>
      <c r="E79" s="49"/>
    </row>
    <row r="80" spans="1:5" s="46" customFormat="1" x14ac:dyDescent="0.35">
      <c r="C80" s="49"/>
      <c r="D80" s="49"/>
      <c r="E80" s="49"/>
    </row>
    <row r="81" spans="3:5" s="46" customFormat="1" x14ac:dyDescent="0.35">
      <c r="C81" s="49"/>
      <c r="D81" s="49"/>
      <c r="E81" s="49"/>
    </row>
    <row r="82" spans="3:5" s="46" customFormat="1" x14ac:dyDescent="0.35">
      <c r="C82" s="49"/>
      <c r="D82" s="49"/>
      <c r="E82" s="49"/>
    </row>
    <row r="83" spans="3:5" s="46" customFormat="1" x14ac:dyDescent="0.35">
      <c r="C83" s="49"/>
      <c r="D83" s="49"/>
      <c r="E83" s="49"/>
    </row>
    <row r="84" spans="3:5" s="46" customFormat="1" x14ac:dyDescent="0.35">
      <c r="C84" s="49"/>
      <c r="D84" s="49"/>
      <c r="E84" s="49"/>
    </row>
    <row r="85" spans="3:5" s="46" customFormat="1" x14ac:dyDescent="0.35">
      <c r="C85" s="49"/>
      <c r="D85" s="49"/>
      <c r="E85" s="49"/>
    </row>
    <row r="86" spans="3:5" s="46" customFormat="1" x14ac:dyDescent="0.35">
      <c r="C86" s="49"/>
      <c r="D86" s="49"/>
      <c r="E86" s="49"/>
    </row>
    <row r="87" spans="3:5" s="46" customFormat="1" x14ac:dyDescent="0.35">
      <c r="C87" s="49"/>
      <c r="D87" s="49"/>
      <c r="E87" s="49"/>
    </row>
    <row r="88" spans="3:5" s="46" customFormat="1" x14ac:dyDescent="0.35">
      <c r="C88" s="49"/>
      <c r="D88" s="49"/>
      <c r="E88" s="49"/>
    </row>
    <row r="89" spans="3:5" s="46" customFormat="1" x14ac:dyDescent="0.35">
      <c r="C89" s="49"/>
      <c r="D89" s="49"/>
      <c r="E89" s="49"/>
    </row>
    <row r="90" spans="3:5" s="46" customFormat="1" x14ac:dyDescent="0.35">
      <c r="C90" s="49"/>
      <c r="D90" s="49"/>
      <c r="E90" s="49"/>
    </row>
    <row r="91" spans="3:5" s="46" customFormat="1" x14ac:dyDescent="0.35">
      <c r="C91" s="49"/>
      <c r="D91" s="49"/>
      <c r="E91" s="49"/>
    </row>
    <row r="92" spans="3:5" s="46" customFormat="1" x14ac:dyDescent="0.35">
      <c r="C92" s="49"/>
      <c r="D92" s="49"/>
      <c r="E92" s="49"/>
    </row>
    <row r="93" spans="3:5" s="46" customFormat="1" x14ac:dyDescent="0.35">
      <c r="C93" s="49"/>
      <c r="D93" s="49"/>
      <c r="E93" s="49"/>
    </row>
    <row r="94" spans="3:5" s="46" customFormat="1" x14ac:dyDescent="0.35">
      <c r="C94" s="49"/>
      <c r="D94" s="49"/>
      <c r="E94" s="49"/>
    </row>
  </sheetData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view="pageBreakPreview" zoomScale="85" zoomScaleNormal="100" zoomScaleSheetLayoutView="85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54296875" customWidth="1"/>
    <col min="2" max="2" width="10.36328125" customWidth="1"/>
    <col min="3" max="5" width="17.6328125" style="48" customWidth="1"/>
    <col min="6" max="6" width="2.6328125" customWidth="1"/>
  </cols>
  <sheetData>
    <row r="1" spans="1:5" s="7" customFormat="1" ht="21" x14ac:dyDescent="0.5">
      <c r="A1" s="10" t="s">
        <v>53</v>
      </c>
      <c r="C1" s="48"/>
      <c r="D1" s="48"/>
      <c r="E1" s="48"/>
    </row>
    <row r="2" spans="1:5" s="7" customFormat="1" ht="18.5" x14ac:dyDescent="0.45">
      <c r="A2" s="9" t="s">
        <v>54</v>
      </c>
      <c r="C2" s="48"/>
      <c r="D2" s="48"/>
      <c r="E2" s="48"/>
    </row>
    <row r="3" spans="1:5" s="7" customFormat="1" ht="15.5" x14ac:dyDescent="0.35">
      <c r="A3" s="11" t="s">
        <v>1</v>
      </c>
      <c r="C3" s="48"/>
      <c r="D3" s="48"/>
      <c r="E3" s="48"/>
    </row>
    <row r="4" spans="1:5" s="7" customFormat="1" x14ac:dyDescent="0.35">
      <c r="A4" s="12" t="s">
        <v>2</v>
      </c>
      <c r="C4" s="48"/>
      <c r="D4" s="48"/>
      <c r="E4" s="48"/>
    </row>
    <row r="5" spans="1:5" s="7" customFormat="1" x14ac:dyDescent="0.35">
      <c r="A5" s="12"/>
      <c r="C5" s="48"/>
      <c r="D5" s="48"/>
      <c r="E5" s="48"/>
    </row>
    <row r="6" spans="1:5" s="7" customFormat="1" ht="15.5" x14ac:dyDescent="0.35">
      <c r="A6" s="47" t="s">
        <v>32</v>
      </c>
      <c r="C6" s="48"/>
      <c r="D6" s="48"/>
      <c r="E6" s="48"/>
    </row>
    <row r="7" spans="1:5" s="7" customFormat="1" x14ac:dyDescent="0.35">
      <c r="A7" s="8" t="s">
        <v>37</v>
      </c>
      <c r="C7" s="48"/>
      <c r="D7" s="48"/>
      <c r="E7" s="48"/>
    </row>
    <row r="8" spans="1:5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</row>
    <row r="9" spans="1:5" x14ac:dyDescent="0.35">
      <c r="A9" s="7"/>
      <c r="B9" s="1">
        <v>18</v>
      </c>
      <c r="C9" s="1">
        <v>7120</v>
      </c>
      <c r="D9" s="1">
        <v>7679</v>
      </c>
      <c r="E9" s="1">
        <v>7999</v>
      </c>
    </row>
    <row r="10" spans="1:5" x14ac:dyDescent="0.35">
      <c r="A10" s="7"/>
      <c r="B10" s="1">
        <v>19</v>
      </c>
      <c r="C10" s="1">
        <v>7120</v>
      </c>
      <c r="D10" s="1">
        <v>7679</v>
      </c>
      <c r="E10" s="1">
        <v>7999</v>
      </c>
    </row>
    <row r="11" spans="1:5" x14ac:dyDescent="0.35">
      <c r="A11" s="7"/>
      <c r="B11" s="1">
        <v>20</v>
      </c>
      <c r="C11" s="1">
        <v>7120</v>
      </c>
      <c r="D11" s="1">
        <v>7679</v>
      </c>
      <c r="E11" s="1">
        <v>7999</v>
      </c>
    </row>
    <row r="12" spans="1:5" x14ac:dyDescent="0.35">
      <c r="A12" s="7"/>
      <c r="B12" s="1">
        <v>21</v>
      </c>
      <c r="C12" s="1">
        <v>7120</v>
      </c>
      <c r="D12" s="1">
        <v>7679</v>
      </c>
      <c r="E12" s="1">
        <v>7999</v>
      </c>
    </row>
    <row r="13" spans="1:5" x14ac:dyDescent="0.35">
      <c r="A13" s="7"/>
      <c r="B13" s="1">
        <v>22</v>
      </c>
      <c r="C13" s="1">
        <v>7120</v>
      </c>
      <c r="D13" s="1">
        <v>7679</v>
      </c>
      <c r="E13" s="1">
        <v>7999</v>
      </c>
    </row>
    <row r="14" spans="1:5" x14ac:dyDescent="0.35">
      <c r="A14" s="7"/>
      <c r="B14" s="1">
        <v>23</v>
      </c>
      <c r="C14" s="1">
        <v>7120</v>
      </c>
      <c r="D14" s="1">
        <v>7679</v>
      </c>
      <c r="E14" s="1">
        <v>7999</v>
      </c>
    </row>
    <row r="15" spans="1:5" x14ac:dyDescent="0.35">
      <c r="A15" s="7"/>
      <c r="B15" s="1">
        <v>24</v>
      </c>
      <c r="C15" s="1">
        <v>7120</v>
      </c>
      <c r="D15" s="1">
        <v>7679</v>
      </c>
      <c r="E15" s="1">
        <v>7999</v>
      </c>
    </row>
    <row r="16" spans="1:5" x14ac:dyDescent="0.35">
      <c r="A16" s="7"/>
      <c r="B16" s="1">
        <v>25</v>
      </c>
      <c r="C16" s="1">
        <v>7120</v>
      </c>
      <c r="D16" s="1">
        <v>7679</v>
      </c>
      <c r="E16" s="1">
        <v>7999</v>
      </c>
    </row>
    <row r="17" spans="1:5" x14ac:dyDescent="0.35">
      <c r="A17" s="7"/>
      <c r="B17" s="1">
        <v>26</v>
      </c>
      <c r="C17" s="1">
        <v>7120</v>
      </c>
      <c r="D17" s="1">
        <v>7679</v>
      </c>
      <c r="E17" s="1">
        <v>7999</v>
      </c>
    </row>
    <row r="18" spans="1:5" x14ac:dyDescent="0.35">
      <c r="A18" s="7"/>
      <c r="B18" s="1">
        <v>27</v>
      </c>
      <c r="C18" s="1">
        <v>7120</v>
      </c>
      <c r="D18" s="1">
        <v>7679</v>
      </c>
      <c r="E18" s="1">
        <v>7999</v>
      </c>
    </row>
    <row r="19" spans="1:5" x14ac:dyDescent="0.35">
      <c r="A19" s="7"/>
      <c r="B19" s="1">
        <v>28</v>
      </c>
      <c r="C19" s="1">
        <v>7120</v>
      </c>
      <c r="D19" s="1">
        <v>7679</v>
      </c>
      <c r="E19" s="1">
        <v>7999</v>
      </c>
    </row>
    <row r="20" spans="1:5" x14ac:dyDescent="0.35">
      <c r="A20" s="7"/>
      <c r="B20" s="1">
        <v>29</v>
      </c>
      <c r="C20" s="1">
        <v>7120</v>
      </c>
      <c r="D20" s="1">
        <v>7679</v>
      </c>
      <c r="E20" s="1">
        <v>7999</v>
      </c>
    </row>
    <row r="21" spans="1:5" x14ac:dyDescent="0.35">
      <c r="A21" s="7"/>
      <c r="B21" s="1">
        <v>30</v>
      </c>
      <c r="C21" s="1">
        <v>7120</v>
      </c>
      <c r="D21" s="1">
        <v>7679</v>
      </c>
      <c r="E21" s="1">
        <v>7999</v>
      </c>
    </row>
    <row r="22" spans="1:5" x14ac:dyDescent="0.35">
      <c r="A22" s="7"/>
      <c r="B22" s="1">
        <v>31</v>
      </c>
      <c r="C22" s="1">
        <v>7120</v>
      </c>
      <c r="D22" s="1">
        <v>7679</v>
      </c>
      <c r="E22" s="1">
        <v>7999</v>
      </c>
    </row>
    <row r="23" spans="1:5" x14ac:dyDescent="0.35">
      <c r="A23" s="7"/>
      <c r="B23" s="1">
        <v>32</v>
      </c>
      <c r="C23" s="1">
        <v>7120</v>
      </c>
      <c r="D23" s="1">
        <v>7679</v>
      </c>
      <c r="E23" s="1">
        <v>7999</v>
      </c>
    </row>
    <row r="24" spans="1:5" x14ac:dyDescent="0.35">
      <c r="A24" s="7"/>
      <c r="B24" s="1">
        <v>33</v>
      </c>
      <c r="C24" s="1">
        <v>7120</v>
      </c>
      <c r="D24" s="1">
        <v>7679</v>
      </c>
      <c r="E24" s="1">
        <v>7999</v>
      </c>
    </row>
    <row r="25" spans="1:5" x14ac:dyDescent="0.35">
      <c r="A25" s="7"/>
      <c r="B25" s="1">
        <v>34</v>
      </c>
      <c r="C25" s="1">
        <v>7120</v>
      </c>
      <c r="D25" s="1">
        <v>7679</v>
      </c>
      <c r="E25" s="1">
        <v>7999</v>
      </c>
    </row>
    <row r="26" spans="1:5" x14ac:dyDescent="0.35">
      <c r="A26" s="7"/>
      <c r="B26" s="1">
        <v>35</v>
      </c>
      <c r="C26" s="1">
        <v>7120</v>
      </c>
      <c r="D26" s="1">
        <v>7679</v>
      </c>
      <c r="E26" s="1">
        <v>7999</v>
      </c>
    </row>
    <row r="27" spans="1:5" x14ac:dyDescent="0.35">
      <c r="A27" s="7"/>
      <c r="B27" s="1">
        <v>36</v>
      </c>
      <c r="C27" s="1">
        <v>7409</v>
      </c>
      <c r="D27" s="1">
        <v>7992</v>
      </c>
      <c r="E27" s="1">
        <v>8325</v>
      </c>
    </row>
    <row r="28" spans="1:5" x14ac:dyDescent="0.35">
      <c r="A28" s="7"/>
      <c r="B28" s="1">
        <v>37</v>
      </c>
      <c r="C28" s="1">
        <v>7705</v>
      </c>
      <c r="D28" s="1">
        <v>8311</v>
      </c>
      <c r="E28" s="1">
        <v>8658</v>
      </c>
    </row>
    <row r="29" spans="1:5" x14ac:dyDescent="0.35">
      <c r="A29" s="7"/>
      <c r="B29" s="1">
        <v>38</v>
      </c>
      <c r="C29" s="1">
        <v>8014</v>
      </c>
      <c r="D29" s="1">
        <v>8644</v>
      </c>
      <c r="E29" s="1">
        <v>9004</v>
      </c>
    </row>
    <row r="30" spans="1:5" x14ac:dyDescent="0.35">
      <c r="A30" s="7"/>
      <c r="B30" s="1">
        <v>39</v>
      </c>
      <c r="C30" s="1">
        <v>8334</v>
      </c>
      <c r="D30" s="1">
        <v>8990</v>
      </c>
      <c r="E30" s="1">
        <v>9364</v>
      </c>
    </row>
    <row r="31" spans="1:5" x14ac:dyDescent="0.35">
      <c r="A31" s="7"/>
      <c r="B31" s="1">
        <v>40</v>
      </c>
      <c r="C31" s="1">
        <v>8668</v>
      </c>
      <c r="D31" s="1">
        <v>9349</v>
      </c>
      <c r="E31" s="1">
        <v>9739</v>
      </c>
    </row>
    <row r="32" spans="1:5" x14ac:dyDescent="0.35">
      <c r="A32" s="7"/>
      <c r="B32" s="1">
        <v>41</v>
      </c>
      <c r="C32" s="1">
        <v>8673</v>
      </c>
      <c r="D32" s="1">
        <v>9355</v>
      </c>
      <c r="E32" s="1">
        <v>9745</v>
      </c>
    </row>
    <row r="33" spans="1:5" x14ac:dyDescent="0.35">
      <c r="A33" s="7"/>
      <c r="B33" s="1">
        <v>42</v>
      </c>
      <c r="C33" s="1">
        <v>8678</v>
      </c>
      <c r="D33" s="1">
        <v>9361</v>
      </c>
      <c r="E33" s="1">
        <v>9751</v>
      </c>
    </row>
    <row r="34" spans="1:5" x14ac:dyDescent="0.35">
      <c r="A34" s="7"/>
      <c r="B34" s="1">
        <v>43</v>
      </c>
      <c r="C34" s="1">
        <v>9026</v>
      </c>
      <c r="D34" s="1">
        <v>9735</v>
      </c>
      <c r="E34" s="1">
        <v>10141</v>
      </c>
    </row>
    <row r="35" spans="1:5" x14ac:dyDescent="0.35">
      <c r="A35" s="7"/>
      <c r="B35" s="1">
        <v>44</v>
      </c>
      <c r="C35" s="1">
        <v>9387</v>
      </c>
      <c r="D35" s="1">
        <v>10125</v>
      </c>
      <c r="E35" s="1">
        <v>10547</v>
      </c>
    </row>
    <row r="36" spans="1:5" x14ac:dyDescent="0.35">
      <c r="A36" s="7"/>
      <c r="B36" s="1">
        <v>45</v>
      </c>
      <c r="C36" s="1">
        <v>9762</v>
      </c>
      <c r="D36" s="1">
        <v>10530</v>
      </c>
      <c r="E36" s="1">
        <v>10969</v>
      </c>
    </row>
    <row r="37" spans="1:5" x14ac:dyDescent="0.35">
      <c r="A37" s="7"/>
      <c r="B37" s="1">
        <v>46</v>
      </c>
      <c r="C37" s="1">
        <v>10484</v>
      </c>
      <c r="D37" s="1">
        <v>11309</v>
      </c>
      <c r="E37" s="1">
        <v>11780</v>
      </c>
    </row>
    <row r="38" spans="1:5" x14ac:dyDescent="0.35">
      <c r="A38" s="7"/>
      <c r="B38" s="1">
        <v>47</v>
      </c>
      <c r="C38" s="1">
        <v>10904</v>
      </c>
      <c r="D38" s="1">
        <v>11761</v>
      </c>
      <c r="E38" s="1">
        <v>12251</v>
      </c>
    </row>
    <row r="39" spans="1:5" x14ac:dyDescent="0.35">
      <c r="A39" s="7"/>
      <c r="B39" s="1">
        <v>48</v>
      </c>
      <c r="C39" s="1">
        <v>11340</v>
      </c>
      <c r="D39" s="1">
        <v>12232</v>
      </c>
      <c r="E39" s="1">
        <v>12741</v>
      </c>
    </row>
    <row r="40" spans="1:5" x14ac:dyDescent="0.35">
      <c r="A40" s="7"/>
      <c r="B40" s="1">
        <v>49</v>
      </c>
      <c r="C40" s="1">
        <v>11567</v>
      </c>
      <c r="D40" s="1">
        <v>12476</v>
      </c>
      <c r="E40" s="1">
        <v>12996</v>
      </c>
    </row>
    <row r="41" spans="1:5" x14ac:dyDescent="0.35">
      <c r="A41" s="7"/>
      <c r="B41" s="1">
        <v>50</v>
      </c>
      <c r="C41" s="1">
        <v>11798</v>
      </c>
      <c r="D41" s="1">
        <v>12726</v>
      </c>
      <c r="E41" s="1">
        <v>13256</v>
      </c>
    </row>
    <row r="42" spans="1:5" x14ac:dyDescent="0.35">
      <c r="A42" s="7"/>
      <c r="B42" s="1">
        <v>51</v>
      </c>
      <c r="C42" s="1">
        <v>11945</v>
      </c>
      <c r="D42" s="1">
        <v>12885</v>
      </c>
      <c r="E42" s="1">
        <v>13422</v>
      </c>
    </row>
    <row r="43" spans="1:5" x14ac:dyDescent="0.35">
      <c r="A43" s="7"/>
      <c r="B43" s="1">
        <v>52</v>
      </c>
      <c r="C43" s="1">
        <v>12702</v>
      </c>
      <c r="D43" s="1">
        <v>13701</v>
      </c>
      <c r="E43" s="1">
        <v>14272</v>
      </c>
    </row>
    <row r="44" spans="1:5" x14ac:dyDescent="0.35">
      <c r="A44" s="7"/>
      <c r="B44" s="1">
        <v>53</v>
      </c>
      <c r="C44" s="1">
        <v>12940</v>
      </c>
      <c r="D44" s="1">
        <v>13958</v>
      </c>
      <c r="E44" s="1">
        <v>14539</v>
      </c>
    </row>
    <row r="45" spans="1:5" x14ac:dyDescent="0.35">
      <c r="A45" s="7"/>
      <c r="B45" s="1">
        <v>54</v>
      </c>
      <c r="C45" s="1">
        <v>13178</v>
      </c>
      <c r="D45" s="1">
        <v>14215</v>
      </c>
      <c r="E45" s="1">
        <v>14807</v>
      </c>
    </row>
    <row r="46" spans="1:5" x14ac:dyDescent="0.35">
      <c r="A46" s="7"/>
      <c r="B46" s="1">
        <v>55</v>
      </c>
      <c r="C46" s="1">
        <v>14496</v>
      </c>
      <c r="D46" s="1">
        <v>15636</v>
      </c>
      <c r="E46" s="1">
        <v>16288</v>
      </c>
    </row>
    <row r="47" spans="1:5" x14ac:dyDescent="0.35">
      <c r="A47" s="7"/>
      <c r="B47" s="1">
        <v>56</v>
      </c>
      <c r="C47" s="1">
        <v>16195</v>
      </c>
      <c r="D47" s="1">
        <v>17469</v>
      </c>
      <c r="E47" s="1">
        <v>18196</v>
      </c>
    </row>
    <row r="48" spans="1:5" x14ac:dyDescent="0.35">
      <c r="A48" s="7"/>
      <c r="B48" s="1">
        <v>57</v>
      </c>
      <c r="C48" s="1">
        <v>17814</v>
      </c>
      <c r="D48" s="1">
        <v>19215</v>
      </c>
      <c r="E48" s="1">
        <v>20016</v>
      </c>
    </row>
    <row r="49" spans="1:5" x14ac:dyDescent="0.35">
      <c r="A49" s="7"/>
      <c r="B49" s="1">
        <v>58</v>
      </c>
      <c r="C49" s="1">
        <v>19596</v>
      </c>
      <c r="D49" s="1">
        <v>21137</v>
      </c>
      <c r="E49" s="1">
        <v>22018</v>
      </c>
    </row>
    <row r="50" spans="1:5" x14ac:dyDescent="0.35">
      <c r="A50" s="7"/>
      <c r="B50" s="1">
        <v>59</v>
      </c>
      <c r="C50" s="1">
        <v>21555</v>
      </c>
      <c r="D50" s="1">
        <v>23251</v>
      </c>
      <c r="E50" s="1">
        <v>24219</v>
      </c>
    </row>
    <row r="51" spans="1:5" x14ac:dyDescent="0.35">
      <c r="A51" s="7"/>
      <c r="B51" s="1">
        <v>60</v>
      </c>
      <c r="C51" s="1">
        <v>22633</v>
      </c>
      <c r="D51" s="1">
        <v>24413</v>
      </c>
      <c r="E51" s="1">
        <v>25430</v>
      </c>
    </row>
    <row r="52" spans="1:5" x14ac:dyDescent="0.35">
      <c r="A52" s="7"/>
      <c r="B52" s="1">
        <v>61</v>
      </c>
      <c r="C52" s="1">
        <v>18306</v>
      </c>
      <c r="D52" s="1">
        <v>19746</v>
      </c>
      <c r="E52" s="1">
        <v>20569</v>
      </c>
    </row>
    <row r="53" spans="1:5" x14ac:dyDescent="0.35">
      <c r="A53" s="7"/>
      <c r="B53" s="1">
        <v>62</v>
      </c>
      <c r="C53" s="1">
        <v>18672</v>
      </c>
      <c r="D53" s="1">
        <v>20141</v>
      </c>
      <c r="E53" s="1">
        <v>20980</v>
      </c>
    </row>
    <row r="54" spans="1:5" x14ac:dyDescent="0.35">
      <c r="A54" s="7"/>
      <c r="B54" s="1">
        <v>63</v>
      </c>
      <c r="C54" s="1">
        <v>19046</v>
      </c>
      <c r="D54" s="1">
        <v>20544</v>
      </c>
      <c r="E54" s="1">
        <v>21400</v>
      </c>
    </row>
    <row r="55" spans="1:5" x14ac:dyDescent="0.35">
      <c r="A55" s="7"/>
      <c r="B55" s="1">
        <v>64</v>
      </c>
      <c r="C55" s="1">
        <v>19427</v>
      </c>
      <c r="D55" s="1">
        <v>20955</v>
      </c>
      <c r="E55" s="1">
        <v>21828</v>
      </c>
    </row>
    <row r="56" spans="1:5" x14ac:dyDescent="0.35">
      <c r="A56" s="7"/>
      <c r="B56" s="1">
        <v>65</v>
      </c>
      <c r="C56" s="1">
        <v>19815</v>
      </c>
      <c r="D56" s="1">
        <v>21374</v>
      </c>
      <c r="E56" s="1">
        <v>22264</v>
      </c>
    </row>
    <row r="57" spans="1:5" x14ac:dyDescent="0.35">
      <c r="A57" s="7"/>
      <c r="B57" s="1">
        <v>66</v>
      </c>
      <c r="C57" s="1">
        <v>20796</v>
      </c>
      <c r="D57" s="1">
        <v>22432</v>
      </c>
      <c r="E57" s="1">
        <v>23367</v>
      </c>
    </row>
    <row r="58" spans="1:5" x14ac:dyDescent="0.35">
      <c r="A58" s="7"/>
      <c r="B58" s="1">
        <v>67</v>
      </c>
      <c r="C58" s="1">
        <v>21836</v>
      </c>
      <c r="D58" s="1">
        <v>23554</v>
      </c>
      <c r="E58" s="1">
        <v>24535</v>
      </c>
    </row>
    <row r="59" spans="1:5" x14ac:dyDescent="0.35">
      <c r="A59" s="7"/>
      <c r="B59" s="1">
        <v>68</v>
      </c>
      <c r="C59" s="1">
        <v>22928</v>
      </c>
      <c r="D59" s="1">
        <v>24731</v>
      </c>
      <c r="E59" s="1">
        <v>25762</v>
      </c>
    </row>
    <row r="60" spans="1:5" x14ac:dyDescent="0.35">
      <c r="A60" s="7"/>
      <c r="B60" s="1">
        <v>69</v>
      </c>
      <c r="C60" s="1">
        <v>24074</v>
      </c>
      <c r="D60" s="1">
        <v>25968</v>
      </c>
      <c r="E60" s="1">
        <v>27050</v>
      </c>
    </row>
    <row r="61" spans="1:5" x14ac:dyDescent="0.35">
      <c r="A61" s="7"/>
      <c r="B61" s="1">
        <v>70</v>
      </c>
      <c r="C61" s="1">
        <v>25278</v>
      </c>
      <c r="D61" s="1">
        <v>27266</v>
      </c>
      <c r="E61" s="1">
        <v>28402</v>
      </c>
    </row>
    <row r="62" spans="1:5" x14ac:dyDescent="0.35">
      <c r="A62" s="7"/>
      <c r="B62" s="1">
        <v>71</v>
      </c>
      <c r="C62" s="1">
        <v>26542</v>
      </c>
      <c r="D62" s="1">
        <v>28630</v>
      </c>
      <c r="E62" s="1">
        <v>29823</v>
      </c>
    </row>
    <row r="63" spans="1:5" x14ac:dyDescent="0.35">
      <c r="A63" s="7"/>
      <c r="B63" s="1">
        <v>72</v>
      </c>
      <c r="C63" s="1">
        <v>27869</v>
      </c>
      <c r="D63" s="1">
        <v>30061</v>
      </c>
      <c r="E63" s="1">
        <v>31314</v>
      </c>
    </row>
    <row r="64" spans="1:5" x14ac:dyDescent="0.35">
      <c r="A64" s="7"/>
      <c r="B64" s="1">
        <v>73</v>
      </c>
      <c r="C64" s="1">
        <v>29263</v>
      </c>
      <c r="D64" s="1">
        <v>31564</v>
      </c>
      <c r="E64" s="1">
        <v>32879</v>
      </c>
    </row>
    <row r="65" spans="1:5" x14ac:dyDescent="0.35">
      <c r="A65" s="7"/>
      <c r="B65" s="1">
        <v>74</v>
      </c>
      <c r="C65" s="1">
        <v>30726</v>
      </c>
      <c r="D65" s="1">
        <v>33142</v>
      </c>
      <c r="E65" s="1">
        <v>34523</v>
      </c>
    </row>
    <row r="66" spans="1:5" x14ac:dyDescent="0.35">
      <c r="A66" s="7"/>
      <c r="B66" s="1">
        <v>75</v>
      </c>
      <c r="C66" s="1">
        <v>32262</v>
      </c>
      <c r="D66" s="1">
        <v>34799</v>
      </c>
      <c r="E66" s="1">
        <v>36249</v>
      </c>
    </row>
    <row r="67" spans="1:5" x14ac:dyDescent="0.35">
      <c r="A67" s="7"/>
      <c r="B67" s="1">
        <v>76</v>
      </c>
      <c r="C67" s="1">
        <v>33875</v>
      </c>
      <c r="D67" s="1">
        <v>36539</v>
      </c>
      <c r="E67" s="1">
        <v>38062</v>
      </c>
    </row>
    <row r="68" spans="1:5" x14ac:dyDescent="0.35">
      <c r="A68" s="7"/>
      <c r="B68" s="1">
        <v>77</v>
      </c>
      <c r="C68" s="1">
        <v>35569</v>
      </c>
      <c r="D68" s="1">
        <v>38366</v>
      </c>
      <c r="E68" s="1">
        <v>39965</v>
      </c>
    </row>
    <row r="69" spans="1:5" x14ac:dyDescent="0.35">
      <c r="A69" s="7"/>
      <c r="B69" s="1">
        <v>78</v>
      </c>
      <c r="C69" s="1">
        <v>37347</v>
      </c>
      <c r="D69" s="1">
        <v>40285</v>
      </c>
      <c r="E69" s="1">
        <v>41963</v>
      </c>
    </row>
    <row r="70" spans="1:5" x14ac:dyDescent="0.35">
      <c r="A70" s="7"/>
      <c r="B70" s="1">
        <v>79</v>
      </c>
      <c r="C70" s="1">
        <v>38796</v>
      </c>
      <c r="D70" s="1">
        <v>41848</v>
      </c>
      <c r="E70" s="1">
        <v>43592</v>
      </c>
    </row>
    <row r="71" spans="1:5" x14ac:dyDescent="0.35">
      <c r="A71" s="7"/>
      <c r="B71" s="1">
        <v>80</v>
      </c>
      <c r="C71" s="1">
        <v>40736</v>
      </c>
      <c r="D71" s="1">
        <v>43940</v>
      </c>
      <c r="E71" s="1">
        <v>45771</v>
      </c>
    </row>
    <row r="72" spans="1:5" x14ac:dyDescent="0.35">
      <c r="A72" s="7"/>
      <c r="B72" s="1">
        <v>81</v>
      </c>
      <c r="C72" s="1">
        <v>41460</v>
      </c>
      <c r="D72" s="1">
        <v>44721</v>
      </c>
      <c r="E72" s="1">
        <v>46585</v>
      </c>
    </row>
    <row r="73" spans="1:5" x14ac:dyDescent="0.35">
      <c r="A73" s="7"/>
      <c r="B73" s="1">
        <v>82</v>
      </c>
      <c r="C73" s="1">
        <v>43534</v>
      </c>
      <c r="D73" s="1">
        <v>46958</v>
      </c>
      <c r="E73" s="1">
        <v>48914</v>
      </c>
    </row>
    <row r="74" spans="1:5" x14ac:dyDescent="0.35">
      <c r="A74" s="7"/>
      <c r="B74" s="1">
        <v>83</v>
      </c>
      <c r="C74" s="1">
        <v>43585</v>
      </c>
      <c r="D74" s="1">
        <v>47013</v>
      </c>
      <c r="E74" s="1">
        <v>48971</v>
      </c>
    </row>
    <row r="75" spans="1:5" x14ac:dyDescent="0.35">
      <c r="A75" s="7"/>
      <c r="B75" s="1">
        <v>84</v>
      </c>
      <c r="C75" s="1">
        <v>45764</v>
      </c>
      <c r="D75" s="1">
        <v>49363</v>
      </c>
      <c r="E75" s="1">
        <v>51420</v>
      </c>
    </row>
    <row r="76" spans="1:5" x14ac:dyDescent="0.35">
      <c r="A76" s="7"/>
      <c r="B76" s="1">
        <v>85</v>
      </c>
      <c r="C76" s="1">
        <v>48052</v>
      </c>
      <c r="D76" s="1">
        <v>51831</v>
      </c>
      <c r="E76" s="1">
        <v>53991</v>
      </c>
    </row>
    <row r="77" spans="1:5" s="46" customFormat="1" x14ac:dyDescent="0.35">
      <c r="C77" s="49"/>
      <c r="D77" s="49"/>
      <c r="E77" s="49"/>
    </row>
    <row r="78" spans="1:5" s="46" customFormat="1" x14ac:dyDescent="0.35">
      <c r="C78" s="49"/>
      <c r="D78" s="49"/>
      <c r="E78" s="49"/>
    </row>
    <row r="79" spans="1:5" s="46" customFormat="1" x14ac:dyDescent="0.35">
      <c r="C79" s="49"/>
      <c r="D79" s="49"/>
      <c r="E79" s="49"/>
    </row>
    <row r="80" spans="1:5" s="46" customFormat="1" x14ac:dyDescent="0.35">
      <c r="C80" s="49"/>
      <c r="D80" s="49"/>
      <c r="E80" s="49"/>
    </row>
    <row r="81" spans="3:5" s="46" customFormat="1" x14ac:dyDescent="0.35">
      <c r="C81" s="49"/>
      <c r="D81" s="49"/>
      <c r="E81" s="49"/>
    </row>
    <row r="82" spans="3:5" s="46" customFormat="1" x14ac:dyDescent="0.35">
      <c r="C82" s="49"/>
      <c r="D82" s="49"/>
      <c r="E82" s="49"/>
    </row>
    <row r="83" spans="3:5" s="46" customFormat="1" x14ac:dyDescent="0.35">
      <c r="C83" s="49"/>
      <c r="D83" s="49"/>
      <c r="E83" s="49"/>
    </row>
    <row r="84" spans="3:5" s="46" customFormat="1" x14ac:dyDescent="0.35">
      <c r="C84" s="49"/>
      <c r="D84" s="49"/>
      <c r="E84" s="49"/>
    </row>
    <row r="85" spans="3:5" s="46" customFormat="1" x14ac:dyDescent="0.35">
      <c r="C85" s="49"/>
      <c r="D85" s="49"/>
      <c r="E85" s="49"/>
    </row>
    <row r="86" spans="3:5" s="46" customFormat="1" x14ac:dyDescent="0.35">
      <c r="C86" s="49"/>
      <c r="D86" s="49"/>
      <c r="E86" s="49"/>
    </row>
    <row r="87" spans="3:5" s="46" customFormat="1" x14ac:dyDescent="0.35">
      <c r="C87" s="49"/>
      <c r="D87" s="49"/>
      <c r="E87" s="49"/>
    </row>
    <row r="88" spans="3:5" s="46" customFormat="1" x14ac:dyDescent="0.35">
      <c r="C88" s="49"/>
      <c r="D88" s="49"/>
      <c r="E88" s="49"/>
    </row>
    <row r="89" spans="3:5" s="46" customFormat="1" x14ac:dyDescent="0.35">
      <c r="C89" s="49"/>
      <c r="D89" s="49"/>
      <c r="E89" s="49"/>
    </row>
    <row r="90" spans="3:5" s="46" customFormat="1" x14ac:dyDescent="0.35">
      <c r="C90" s="49"/>
      <c r="D90" s="49"/>
      <c r="E90" s="49"/>
    </row>
    <row r="91" spans="3:5" s="46" customFormat="1" x14ac:dyDescent="0.35">
      <c r="C91" s="49"/>
      <c r="D91" s="49"/>
      <c r="E91" s="49"/>
    </row>
    <row r="92" spans="3:5" s="46" customFormat="1" x14ac:dyDescent="0.35">
      <c r="C92" s="49"/>
      <c r="D92" s="49"/>
      <c r="E92" s="49"/>
    </row>
    <row r="93" spans="3:5" s="46" customFormat="1" x14ac:dyDescent="0.35">
      <c r="C93" s="49"/>
      <c r="D93" s="49"/>
      <c r="E93" s="49"/>
    </row>
    <row r="94" spans="3:5" s="46" customFormat="1" x14ac:dyDescent="0.35">
      <c r="C94" s="49"/>
      <c r="D94" s="49"/>
      <c r="E94" s="49"/>
    </row>
  </sheetData>
  <pageMargins left="0.7" right="0.7" top="0.75" bottom="0.75" header="0.3" footer="0.3"/>
  <pageSetup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view="pageBreakPreview" zoomScale="85" zoomScaleNormal="100" zoomScaleSheetLayoutView="85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54296875" customWidth="1"/>
    <col min="2" max="2" width="10.36328125" customWidth="1"/>
    <col min="3" max="5" width="17.6328125" style="48" customWidth="1"/>
    <col min="6" max="6" width="2.6328125" customWidth="1"/>
  </cols>
  <sheetData>
    <row r="1" spans="1:5" s="7" customFormat="1" ht="21" x14ac:dyDescent="0.5">
      <c r="A1" s="10" t="s">
        <v>53</v>
      </c>
      <c r="C1" s="48"/>
      <c r="D1" s="48"/>
      <c r="E1" s="48"/>
    </row>
    <row r="2" spans="1:5" s="7" customFormat="1" ht="18.5" x14ac:dyDescent="0.45">
      <c r="A2" s="9" t="s">
        <v>54</v>
      </c>
      <c r="C2" s="48"/>
      <c r="D2" s="48"/>
      <c r="E2" s="48"/>
    </row>
    <row r="3" spans="1:5" s="7" customFormat="1" ht="15.5" x14ac:dyDescent="0.35">
      <c r="A3" s="11" t="s">
        <v>1</v>
      </c>
      <c r="C3" s="48"/>
      <c r="D3" s="48"/>
      <c r="E3" s="48"/>
    </row>
    <row r="4" spans="1:5" s="7" customFormat="1" x14ac:dyDescent="0.35">
      <c r="A4" s="12" t="s">
        <v>2</v>
      </c>
      <c r="C4" s="48"/>
      <c r="D4" s="48"/>
      <c r="E4" s="48"/>
    </row>
    <row r="5" spans="1:5" s="7" customFormat="1" x14ac:dyDescent="0.35">
      <c r="A5" s="12"/>
      <c r="C5" s="48"/>
      <c r="D5" s="48"/>
      <c r="E5" s="48"/>
    </row>
    <row r="6" spans="1:5" s="7" customFormat="1" ht="15.5" x14ac:dyDescent="0.35">
      <c r="A6" s="47" t="s">
        <v>32</v>
      </c>
      <c r="C6" s="48"/>
      <c r="D6" s="48"/>
      <c r="E6" s="48"/>
    </row>
    <row r="7" spans="1:5" s="7" customFormat="1" x14ac:dyDescent="0.35">
      <c r="A7" s="8" t="s">
        <v>38</v>
      </c>
      <c r="C7" s="48"/>
      <c r="D7" s="48"/>
      <c r="E7" s="48"/>
    </row>
    <row r="8" spans="1:5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</row>
    <row r="9" spans="1:5" x14ac:dyDescent="0.35">
      <c r="A9" s="7"/>
      <c r="B9" s="1">
        <v>18</v>
      </c>
      <c r="C9" s="1">
        <v>8170</v>
      </c>
      <c r="D9" s="1">
        <v>8813</v>
      </c>
      <c r="E9" s="1">
        <v>9180</v>
      </c>
    </row>
    <row r="10" spans="1:5" x14ac:dyDescent="0.35">
      <c r="A10" s="7"/>
      <c r="B10" s="1">
        <v>19</v>
      </c>
      <c r="C10" s="1">
        <v>8170</v>
      </c>
      <c r="D10" s="1">
        <v>8813</v>
      </c>
      <c r="E10" s="1">
        <v>9180</v>
      </c>
    </row>
    <row r="11" spans="1:5" x14ac:dyDescent="0.35">
      <c r="A11" s="7"/>
      <c r="B11" s="1">
        <v>20</v>
      </c>
      <c r="C11" s="1">
        <v>8170</v>
      </c>
      <c r="D11" s="1">
        <v>8813</v>
      </c>
      <c r="E11" s="1">
        <v>9180</v>
      </c>
    </row>
    <row r="12" spans="1:5" x14ac:dyDescent="0.35">
      <c r="A12" s="7"/>
      <c r="B12" s="1">
        <v>21</v>
      </c>
      <c r="C12" s="1">
        <v>8170</v>
      </c>
      <c r="D12" s="1">
        <v>8813</v>
      </c>
      <c r="E12" s="1">
        <v>9180</v>
      </c>
    </row>
    <row r="13" spans="1:5" x14ac:dyDescent="0.35">
      <c r="A13" s="7"/>
      <c r="B13" s="1">
        <v>22</v>
      </c>
      <c r="C13" s="1">
        <v>8170</v>
      </c>
      <c r="D13" s="1">
        <v>8813</v>
      </c>
      <c r="E13" s="1">
        <v>9180</v>
      </c>
    </row>
    <row r="14" spans="1:5" x14ac:dyDescent="0.35">
      <c r="A14" s="7"/>
      <c r="B14" s="1">
        <v>23</v>
      </c>
      <c r="C14" s="1">
        <v>8170</v>
      </c>
      <c r="D14" s="1">
        <v>8813</v>
      </c>
      <c r="E14" s="1">
        <v>9180</v>
      </c>
    </row>
    <row r="15" spans="1:5" x14ac:dyDescent="0.35">
      <c r="A15" s="7"/>
      <c r="B15" s="1">
        <v>24</v>
      </c>
      <c r="C15" s="1">
        <v>8170</v>
      </c>
      <c r="D15" s="1">
        <v>8813</v>
      </c>
      <c r="E15" s="1">
        <v>9180</v>
      </c>
    </row>
    <row r="16" spans="1:5" x14ac:dyDescent="0.35">
      <c r="A16" s="7"/>
      <c r="B16" s="1">
        <v>25</v>
      </c>
      <c r="C16" s="1">
        <v>8170</v>
      </c>
      <c r="D16" s="1">
        <v>8813</v>
      </c>
      <c r="E16" s="1">
        <v>9180</v>
      </c>
    </row>
    <row r="17" spans="1:5" x14ac:dyDescent="0.35">
      <c r="A17" s="7"/>
      <c r="B17" s="1">
        <v>26</v>
      </c>
      <c r="C17" s="1">
        <v>8170</v>
      </c>
      <c r="D17" s="1">
        <v>8813</v>
      </c>
      <c r="E17" s="1">
        <v>9180</v>
      </c>
    </row>
    <row r="18" spans="1:5" x14ac:dyDescent="0.35">
      <c r="A18" s="7"/>
      <c r="B18" s="1">
        <v>27</v>
      </c>
      <c r="C18" s="1">
        <v>8170</v>
      </c>
      <c r="D18" s="1">
        <v>8813</v>
      </c>
      <c r="E18" s="1">
        <v>9180</v>
      </c>
    </row>
    <row r="19" spans="1:5" x14ac:dyDescent="0.35">
      <c r="A19" s="7"/>
      <c r="B19" s="1">
        <v>28</v>
      </c>
      <c r="C19" s="1">
        <v>8170</v>
      </c>
      <c r="D19" s="1">
        <v>8813</v>
      </c>
      <c r="E19" s="1">
        <v>9180</v>
      </c>
    </row>
    <row r="20" spans="1:5" x14ac:dyDescent="0.35">
      <c r="A20" s="7"/>
      <c r="B20" s="1">
        <v>29</v>
      </c>
      <c r="C20" s="1">
        <v>8170</v>
      </c>
      <c r="D20" s="1">
        <v>8813</v>
      </c>
      <c r="E20" s="1">
        <v>9180</v>
      </c>
    </row>
    <row r="21" spans="1:5" x14ac:dyDescent="0.35">
      <c r="A21" s="7"/>
      <c r="B21" s="1">
        <v>30</v>
      </c>
      <c r="C21" s="1">
        <v>8170</v>
      </c>
      <c r="D21" s="1">
        <v>8813</v>
      </c>
      <c r="E21" s="1">
        <v>9180</v>
      </c>
    </row>
    <row r="22" spans="1:5" x14ac:dyDescent="0.35">
      <c r="A22" s="7"/>
      <c r="B22" s="1">
        <v>31</v>
      </c>
      <c r="C22" s="1">
        <v>8170</v>
      </c>
      <c r="D22" s="1">
        <v>8813</v>
      </c>
      <c r="E22" s="1">
        <v>9180</v>
      </c>
    </row>
    <row r="23" spans="1:5" x14ac:dyDescent="0.35">
      <c r="A23" s="7"/>
      <c r="B23" s="1">
        <v>32</v>
      </c>
      <c r="C23" s="1">
        <v>8170</v>
      </c>
      <c r="D23" s="1">
        <v>8813</v>
      </c>
      <c r="E23" s="1">
        <v>9180</v>
      </c>
    </row>
    <row r="24" spans="1:5" x14ac:dyDescent="0.35">
      <c r="A24" s="7"/>
      <c r="B24" s="1">
        <v>33</v>
      </c>
      <c r="C24" s="1">
        <v>8170</v>
      </c>
      <c r="D24" s="1">
        <v>8813</v>
      </c>
      <c r="E24" s="1">
        <v>9180</v>
      </c>
    </row>
    <row r="25" spans="1:5" x14ac:dyDescent="0.35">
      <c r="A25" s="7"/>
      <c r="B25" s="1">
        <v>34</v>
      </c>
      <c r="C25" s="1">
        <v>8170</v>
      </c>
      <c r="D25" s="1">
        <v>8813</v>
      </c>
      <c r="E25" s="1">
        <v>9180</v>
      </c>
    </row>
    <row r="26" spans="1:5" x14ac:dyDescent="0.35">
      <c r="A26" s="7"/>
      <c r="B26" s="1">
        <v>35</v>
      </c>
      <c r="C26" s="1">
        <v>8170</v>
      </c>
      <c r="D26" s="1">
        <v>8813</v>
      </c>
      <c r="E26" s="1">
        <v>9180</v>
      </c>
    </row>
    <row r="27" spans="1:5" x14ac:dyDescent="0.35">
      <c r="A27" s="7"/>
      <c r="B27" s="1">
        <v>36</v>
      </c>
      <c r="C27" s="1">
        <v>8502</v>
      </c>
      <c r="D27" s="1">
        <v>9171</v>
      </c>
      <c r="E27" s="1">
        <v>9553</v>
      </c>
    </row>
    <row r="28" spans="1:5" x14ac:dyDescent="0.35">
      <c r="A28" s="7"/>
      <c r="B28" s="1">
        <v>37</v>
      </c>
      <c r="C28" s="1">
        <v>8842</v>
      </c>
      <c r="D28" s="1">
        <v>9538</v>
      </c>
      <c r="E28" s="1">
        <v>9935</v>
      </c>
    </row>
    <row r="29" spans="1:5" x14ac:dyDescent="0.35">
      <c r="A29" s="7"/>
      <c r="B29" s="1">
        <v>38</v>
      </c>
      <c r="C29" s="1">
        <v>9196</v>
      </c>
      <c r="D29" s="1">
        <v>9919</v>
      </c>
      <c r="E29" s="1">
        <v>10333</v>
      </c>
    </row>
    <row r="30" spans="1:5" x14ac:dyDescent="0.35">
      <c r="A30" s="7"/>
      <c r="B30" s="1">
        <v>39</v>
      </c>
      <c r="C30" s="1">
        <v>9564</v>
      </c>
      <c r="D30" s="1">
        <v>10316</v>
      </c>
      <c r="E30" s="1">
        <v>10746</v>
      </c>
    </row>
    <row r="31" spans="1:5" x14ac:dyDescent="0.35">
      <c r="A31" s="7"/>
      <c r="B31" s="1">
        <v>40</v>
      </c>
      <c r="C31" s="1">
        <v>9946</v>
      </c>
      <c r="D31" s="1">
        <v>10729</v>
      </c>
      <c r="E31" s="1">
        <v>11176</v>
      </c>
    </row>
    <row r="32" spans="1:5" x14ac:dyDescent="0.35">
      <c r="A32" s="7"/>
      <c r="B32" s="1">
        <v>41</v>
      </c>
      <c r="C32" s="1">
        <v>9953</v>
      </c>
      <c r="D32" s="1">
        <v>10735</v>
      </c>
      <c r="E32" s="1">
        <v>11183</v>
      </c>
    </row>
    <row r="33" spans="1:5" x14ac:dyDescent="0.35">
      <c r="A33" s="7"/>
      <c r="B33" s="1">
        <v>42</v>
      </c>
      <c r="C33" s="1">
        <v>9959</v>
      </c>
      <c r="D33" s="1">
        <v>10742</v>
      </c>
      <c r="E33" s="1">
        <v>11190</v>
      </c>
    </row>
    <row r="34" spans="1:5" x14ac:dyDescent="0.35">
      <c r="A34" s="7"/>
      <c r="B34" s="1">
        <v>43</v>
      </c>
      <c r="C34" s="1">
        <v>10357</v>
      </c>
      <c r="D34" s="1">
        <v>11172</v>
      </c>
      <c r="E34" s="1">
        <v>11637</v>
      </c>
    </row>
    <row r="35" spans="1:5" x14ac:dyDescent="0.35">
      <c r="A35" s="7"/>
      <c r="B35" s="1">
        <v>44</v>
      </c>
      <c r="C35" s="1">
        <v>10772</v>
      </c>
      <c r="D35" s="1">
        <v>11619</v>
      </c>
      <c r="E35" s="1">
        <v>12103</v>
      </c>
    </row>
    <row r="36" spans="1:5" x14ac:dyDescent="0.35">
      <c r="A36" s="7"/>
      <c r="B36" s="1">
        <v>45</v>
      </c>
      <c r="C36" s="1">
        <v>11202</v>
      </c>
      <c r="D36" s="1">
        <v>12084</v>
      </c>
      <c r="E36" s="1">
        <v>12587</v>
      </c>
    </row>
    <row r="37" spans="1:5" x14ac:dyDescent="0.35">
      <c r="A37" s="7"/>
      <c r="B37" s="1">
        <v>46</v>
      </c>
      <c r="C37" s="1">
        <v>12031</v>
      </c>
      <c r="D37" s="1">
        <v>12978</v>
      </c>
      <c r="E37" s="1">
        <v>13518</v>
      </c>
    </row>
    <row r="38" spans="1:5" x14ac:dyDescent="0.35">
      <c r="A38" s="7"/>
      <c r="B38" s="1">
        <v>47</v>
      </c>
      <c r="C38" s="1">
        <v>12513</v>
      </c>
      <c r="D38" s="1">
        <v>13497</v>
      </c>
      <c r="E38" s="1">
        <v>14059</v>
      </c>
    </row>
    <row r="39" spans="1:5" x14ac:dyDescent="0.35">
      <c r="A39" s="7"/>
      <c r="B39" s="1">
        <v>48</v>
      </c>
      <c r="C39" s="1">
        <v>13013</v>
      </c>
      <c r="D39" s="1">
        <v>14037</v>
      </c>
      <c r="E39" s="1">
        <v>14621</v>
      </c>
    </row>
    <row r="40" spans="1:5" x14ac:dyDescent="0.35">
      <c r="A40" s="7"/>
      <c r="B40" s="1">
        <v>49</v>
      </c>
      <c r="C40" s="1">
        <v>13273</v>
      </c>
      <c r="D40" s="1">
        <v>14317</v>
      </c>
      <c r="E40" s="1">
        <v>14914</v>
      </c>
    </row>
    <row r="41" spans="1:5" x14ac:dyDescent="0.35">
      <c r="A41" s="7"/>
      <c r="B41" s="1">
        <v>50</v>
      </c>
      <c r="C41" s="1">
        <v>13539</v>
      </c>
      <c r="D41" s="1">
        <v>14604</v>
      </c>
      <c r="E41" s="1">
        <v>15212</v>
      </c>
    </row>
    <row r="42" spans="1:5" x14ac:dyDescent="0.35">
      <c r="A42" s="7"/>
      <c r="B42" s="1">
        <v>51</v>
      </c>
      <c r="C42" s="1">
        <v>13708</v>
      </c>
      <c r="D42" s="1">
        <v>14786</v>
      </c>
      <c r="E42" s="1">
        <v>15402</v>
      </c>
    </row>
    <row r="43" spans="1:5" x14ac:dyDescent="0.35">
      <c r="A43" s="7"/>
      <c r="B43" s="1">
        <v>52</v>
      </c>
      <c r="C43" s="1">
        <v>14576</v>
      </c>
      <c r="D43" s="1">
        <v>15723</v>
      </c>
      <c r="E43" s="1">
        <v>16378</v>
      </c>
    </row>
    <row r="44" spans="1:5" x14ac:dyDescent="0.35">
      <c r="A44" s="7"/>
      <c r="B44" s="1">
        <v>53</v>
      </c>
      <c r="C44" s="1">
        <v>14849</v>
      </c>
      <c r="D44" s="1">
        <v>16017</v>
      </c>
      <c r="E44" s="1">
        <v>16685</v>
      </c>
    </row>
    <row r="45" spans="1:5" x14ac:dyDescent="0.35">
      <c r="A45" s="7"/>
      <c r="B45" s="1">
        <v>54</v>
      </c>
      <c r="C45" s="1">
        <v>15123</v>
      </c>
      <c r="D45" s="1">
        <v>16312</v>
      </c>
      <c r="E45" s="1">
        <v>16992</v>
      </c>
    </row>
    <row r="46" spans="1:5" x14ac:dyDescent="0.35">
      <c r="A46" s="7"/>
      <c r="B46" s="1">
        <v>55</v>
      </c>
      <c r="C46" s="1">
        <v>16635</v>
      </c>
      <c r="D46" s="1">
        <v>17943</v>
      </c>
      <c r="E46" s="1">
        <v>18691</v>
      </c>
    </row>
    <row r="47" spans="1:5" x14ac:dyDescent="0.35">
      <c r="A47" s="7"/>
      <c r="B47" s="1">
        <v>56</v>
      </c>
      <c r="C47" s="1">
        <v>18584</v>
      </c>
      <c r="D47" s="1">
        <v>20046</v>
      </c>
      <c r="E47" s="1">
        <v>20881</v>
      </c>
    </row>
    <row r="48" spans="1:5" x14ac:dyDescent="0.35">
      <c r="A48" s="7"/>
      <c r="B48" s="1">
        <v>57</v>
      </c>
      <c r="C48" s="1">
        <v>20443</v>
      </c>
      <c r="D48" s="1">
        <v>22051</v>
      </c>
      <c r="E48" s="1">
        <v>22969</v>
      </c>
    </row>
    <row r="49" spans="1:5" x14ac:dyDescent="0.35">
      <c r="A49" s="7"/>
      <c r="B49" s="1">
        <v>58</v>
      </c>
      <c r="C49" s="1">
        <v>22487</v>
      </c>
      <c r="D49" s="1">
        <v>24256</v>
      </c>
      <c r="E49" s="1">
        <v>25266</v>
      </c>
    </row>
    <row r="50" spans="1:5" x14ac:dyDescent="0.35">
      <c r="A50" s="7"/>
      <c r="B50" s="1">
        <v>59</v>
      </c>
      <c r="C50" s="1">
        <v>24736</v>
      </c>
      <c r="D50" s="1">
        <v>26681</v>
      </c>
      <c r="E50" s="1">
        <v>27793</v>
      </c>
    </row>
    <row r="51" spans="1:5" x14ac:dyDescent="0.35">
      <c r="A51" s="7"/>
      <c r="B51" s="1">
        <v>60</v>
      </c>
      <c r="C51" s="1">
        <v>25973</v>
      </c>
      <c r="D51" s="1">
        <v>28015</v>
      </c>
      <c r="E51" s="1">
        <v>29183</v>
      </c>
    </row>
    <row r="52" spans="1:5" x14ac:dyDescent="0.35">
      <c r="A52" s="7"/>
      <c r="B52" s="1">
        <v>61</v>
      </c>
      <c r="C52" s="1">
        <v>21712</v>
      </c>
      <c r="D52" s="1">
        <v>23420</v>
      </c>
      <c r="E52" s="1">
        <v>24396</v>
      </c>
    </row>
    <row r="53" spans="1:5" x14ac:dyDescent="0.35">
      <c r="A53" s="7"/>
      <c r="B53" s="1">
        <v>62</v>
      </c>
      <c r="C53" s="1">
        <v>22147</v>
      </c>
      <c r="D53" s="1">
        <v>23889</v>
      </c>
      <c r="E53" s="1">
        <v>24884</v>
      </c>
    </row>
    <row r="54" spans="1:5" x14ac:dyDescent="0.35">
      <c r="A54" s="7"/>
      <c r="B54" s="1">
        <v>63</v>
      </c>
      <c r="C54" s="1">
        <v>22590</v>
      </c>
      <c r="D54" s="1">
        <v>24366</v>
      </c>
      <c r="E54" s="1">
        <v>25382</v>
      </c>
    </row>
    <row r="55" spans="1:5" x14ac:dyDescent="0.35">
      <c r="A55" s="7"/>
      <c r="B55" s="1">
        <v>64</v>
      </c>
      <c r="C55" s="1">
        <v>23041</v>
      </c>
      <c r="D55" s="1">
        <v>24854</v>
      </c>
      <c r="E55" s="1">
        <v>25889</v>
      </c>
    </row>
    <row r="56" spans="1:5" x14ac:dyDescent="0.35">
      <c r="A56" s="7"/>
      <c r="B56" s="1">
        <v>65</v>
      </c>
      <c r="C56" s="1">
        <v>23502</v>
      </c>
      <c r="D56" s="1">
        <v>25351</v>
      </c>
      <c r="E56" s="1">
        <v>26407</v>
      </c>
    </row>
    <row r="57" spans="1:5" x14ac:dyDescent="0.35">
      <c r="A57" s="7"/>
      <c r="B57" s="1">
        <v>66</v>
      </c>
      <c r="C57" s="1">
        <v>24666</v>
      </c>
      <c r="D57" s="1">
        <v>26606</v>
      </c>
      <c r="E57" s="1">
        <v>27715</v>
      </c>
    </row>
    <row r="58" spans="1:5" x14ac:dyDescent="0.35">
      <c r="A58" s="7"/>
      <c r="B58" s="1">
        <v>67</v>
      </c>
      <c r="C58" s="1">
        <v>25900</v>
      </c>
      <c r="D58" s="1">
        <v>27937</v>
      </c>
      <c r="E58" s="1">
        <v>29101</v>
      </c>
    </row>
    <row r="59" spans="1:5" x14ac:dyDescent="0.35">
      <c r="A59" s="7"/>
      <c r="B59" s="1">
        <v>68</v>
      </c>
      <c r="C59" s="1">
        <v>27195</v>
      </c>
      <c r="D59" s="1">
        <v>29334</v>
      </c>
      <c r="E59" s="1">
        <v>30556</v>
      </c>
    </row>
    <row r="60" spans="1:5" x14ac:dyDescent="0.35">
      <c r="A60" s="7"/>
      <c r="B60" s="1">
        <v>69</v>
      </c>
      <c r="C60" s="1">
        <v>28554</v>
      </c>
      <c r="D60" s="1">
        <v>30800</v>
      </c>
      <c r="E60" s="1">
        <v>32084</v>
      </c>
    </row>
    <row r="61" spans="1:5" x14ac:dyDescent="0.35">
      <c r="A61" s="7"/>
      <c r="B61" s="1">
        <v>70</v>
      </c>
      <c r="C61" s="1">
        <v>29982</v>
      </c>
      <c r="D61" s="1">
        <v>32340</v>
      </c>
      <c r="E61" s="1">
        <v>33688</v>
      </c>
    </row>
    <row r="62" spans="1:5" x14ac:dyDescent="0.35">
      <c r="A62" s="7"/>
      <c r="B62" s="1">
        <v>71</v>
      </c>
      <c r="C62" s="1">
        <v>31481</v>
      </c>
      <c r="D62" s="1">
        <v>33957</v>
      </c>
      <c r="E62" s="1">
        <v>35372</v>
      </c>
    </row>
    <row r="63" spans="1:5" x14ac:dyDescent="0.35">
      <c r="A63" s="7"/>
      <c r="B63" s="1">
        <v>72</v>
      </c>
      <c r="C63" s="1">
        <v>33055</v>
      </c>
      <c r="D63" s="1">
        <v>35655</v>
      </c>
      <c r="E63" s="1">
        <v>37141</v>
      </c>
    </row>
    <row r="64" spans="1:5" x14ac:dyDescent="0.35">
      <c r="A64" s="7"/>
      <c r="B64" s="1">
        <v>73</v>
      </c>
      <c r="C64" s="1">
        <v>34708</v>
      </c>
      <c r="D64" s="1">
        <v>37438</v>
      </c>
      <c r="E64" s="1">
        <v>38998</v>
      </c>
    </row>
    <row r="65" spans="1:5" x14ac:dyDescent="0.35">
      <c r="A65" s="7"/>
      <c r="B65" s="1">
        <v>74</v>
      </c>
      <c r="C65" s="1">
        <v>36444</v>
      </c>
      <c r="D65" s="1">
        <v>39310</v>
      </c>
      <c r="E65" s="1">
        <v>40948</v>
      </c>
    </row>
    <row r="66" spans="1:5" x14ac:dyDescent="0.35">
      <c r="A66" s="7"/>
      <c r="B66" s="1">
        <v>75</v>
      </c>
      <c r="C66" s="1">
        <v>38266</v>
      </c>
      <c r="D66" s="1">
        <v>41275</v>
      </c>
      <c r="E66" s="1">
        <v>42995</v>
      </c>
    </row>
    <row r="67" spans="1:5" x14ac:dyDescent="0.35">
      <c r="A67" s="7"/>
      <c r="B67" s="1">
        <v>76</v>
      </c>
      <c r="C67" s="1">
        <v>40179</v>
      </c>
      <c r="D67" s="1">
        <v>43339</v>
      </c>
      <c r="E67" s="1">
        <v>45145</v>
      </c>
    </row>
    <row r="68" spans="1:5" x14ac:dyDescent="0.35">
      <c r="A68" s="7"/>
      <c r="B68" s="1">
        <v>77</v>
      </c>
      <c r="C68" s="1">
        <v>42188</v>
      </c>
      <c r="D68" s="1">
        <v>45506</v>
      </c>
      <c r="E68" s="1">
        <v>47402</v>
      </c>
    </row>
    <row r="69" spans="1:5" x14ac:dyDescent="0.35">
      <c r="A69" s="7"/>
      <c r="B69" s="1">
        <v>78</v>
      </c>
      <c r="C69" s="1">
        <v>44297</v>
      </c>
      <c r="D69" s="1">
        <v>47781</v>
      </c>
      <c r="E69" s="1">
        <v>49772</v>
      </c>
    </row>
    <row r="70" spans="1:5" x14ac:dyDescent="0.35">
      <c r="A70" s="7"/>
      <c r="B70" s="1">
        <v>79</v>
      </c>
      <c r="C70" s="1">
        <v>46094</v>
      </c>
      <c r="D70" s="1">
        <v>49719</v>
      </c>
      <c r="E70" s="1">
        <v>51791</v>
      </c>
    </row>
    <row r="71" spans="1:5" x14ac:dyDescent="0.35">
      <c r="A71" s="7"/>
      <c r="B71" s="1">
        <v>80</v>
      </c>
      <c r="C71" s="1">
        <v>48399</v>
      </c>
      <c r="D71" s="1">
        <v>52205</v>
      </c>
      <c r="E71" s="1">
        <v>54381</v>
      </c>
    </row>
    <row r="72" spans="1:5" x14ac:dyDescent="0.35">
      <c r="A72" s="7"/>
      <c r="B72" s="1">
        <v>81</v>
      </c>
      <c r="C72" s="1">
        <v>49506</v>
      </c>
      <c r="D72" s="1">
        <v>53400</v>
      </c>
      <c r="E72" s="1">
        <v>55625</v>
      </c>
    </row>
    <row r="73" spans="1:5" x14ac:dyDescent="0.35">
      <c r="A73" s="7"/>
      <c r="B73" s="1">
        <v>82</v>
      </c>
      <c r="C73" s="1">
        <v>51981</v>
      </c>
      <c r="D73" s="1">
        <v>56070</v>
      </c>
      <c r="E73" s="1">
        <v>58406</v>
      </c>
    </row>
    <row r="74" spans="1:5" x14ac:dyDescent="0.35">
      <c r="A74" s="7"/>
      <c r="B74" s="1">
        <v>83</v>
      </c>
      <c r="C74" s="1">
        <v>52455</v>
      </c>
      <c r="D74" s="1">
        <v>56580</v>
      </c>
      <c r="E74" s="1">
        <v>58938</v>
      </c>
    </row>
    <row r="75" spans="1:5" x14ac:dyDescent="0.35">
      <c r="A75" s="7"/>
      <c r="B75" s="1">
        <v>84</v>
      </c>
      <c r="C75" s="1">
        <v>52516</v>
      </c>
      <c r="D75" s="1">
        <v>56647</v>
      </c>
      <c r="E75" s="1">
        <v>59007</v>
      </c>
    </row>
    <row r="76" spans="1:5" x14ac:dyDescent="0.35">
      <c r="A76" s="7"/>
      <c r="B76" s="1">
        <v>85</v>
      </c>
      <c r="C76" s="1">
        <v>55142</v>
      </c>
      <c r="D76" s="1">
        <v>59479</v>
      </c>
      <c r="E76" s="1">
        <v>61957</v>
      </c>
    </row>
    <row r="77" spans="1:5" s="46" customFormat="1" x14ac:dyDescent="0.35">
      <c r="C77" s="49"/>
      <c r="D77" s="49"/>
      <c r="E77" s="49"/>
    </row>
    <row r="78" spans="1:5" s="46" customFormat="1" x14ac:dyDescent="0.35">
      <c r="C78" s="49"/>
      <c r="D78" s="49"/>
      <c r="E78" s="49"/>
    </row>
    <row r="79" spans="1:5" s="46" customFormat="1" x14ac:dyDescent="0.35">
      <c r="C79" s="49"/>
      <c r="D79" s="49"/>
      <c r="E79" s="49"/>
    </row>
    <row r="80" spans="1:5" s="46" customFormat="1" x14ac:dyDescent="0.35">
      <c r="C80" s="49"/>
      <c r="D80" s="49"/>
      <c r="E80" s="49"/>
    </row>
    <row r="81" spans="3:5" s="46" customFormat="1" x14ac:dyDescent="0.35">
      <c r="C81" s="49"/>
      <c r="D81" s="49"/>
      <c r="E81" s="49"/>
    </row>
    <row r="82" spans="3:5" s="46" customFormat="1" x14ac:dyDescent="0.35">
      <c r="C82" s="49"/>
      <c r="D82" s="49"/>
      <c r="E82" s="49"/>
    </row>
    <row r="83" spans="3:5" s="46" customFormat="1" x14ac:dyDescent="0.35">
      <c r="C83" s="49"/>
      <c r="D83" s="49"/>
      <c r="E83" s="49"/>
    </row>
    <row r="84" spans="3:5" s="46" customFormat="1" x14ac:dyDescent="0.35">
      <c r="C84" s="49"/>
      <c r="D84" s="49"/>
      <c r="E84" s="49"/>
    </row>
    <row r="85" spans="3:5" s="46" customFormat="1" x14ac:dyDescent="0.35">
      <c r="C85" s="49"/>
      <c r="D85" s="49"/>
      <c r="E85" s="49"/>
    </row>
    <row r="86" spans="3:5" s="46" customFormat="1" x14ac:dyDescent="0.35">
      <c r="C86" s="49"/>
      <c r="D86" s="49"/>
      <c r="E86" s="49"/>
    </row>
    <row r="87" spans="3:5" s="46" customFormat="1" x14ac:dyDescent="0.35">
      <c r="C87" s="49"/>
      <c r="D87" s="49"/>
      <c r="E87" s="49"/>
    </row>
    <row r="88" spans="3:5" s="46" customFormat="1" x14ac:dyDescent="0.35">
      <c r="C88" s="49"/>
      <c r="D88" s="49"/>
      <c r="E88" s="49"/>
    </row>
    <row r="89" spans="3:5" s="46" customFormat="1" x14ac:dyDescent="0.35">
      <c r="C89" s="49"/>
      <c r="D89" s="49"/>
      <c r="E89" s="49"/>
    </row>
    <row r="90" spans="3:5" s="46" customFormat="1" x14ac:dyDescent="0.35">
      <c r="C90" s="49"/>
      <c r="D90" s="49"/>
      <c r="E90" s="49"/>
    </row>
    <row r="91" spans="3:5" s="46" customFormat="1" x14ac:dyDescent="0.35">
      <c r="C91" s="49"/>
      <c r="D91" s="49"/>
      <c r="E91" s="49"/>
    </row>
    <row r="92" spans="3:5" s="46" customFormat="1" x14ac:dyDescent="0.35">
      <c r="C92" s="49"/>
      <c r="D92" s="49"/>
      <c r="E92" s="49"/>
    </row>
    <row r="93" spans="3:5" s="46" customFormat="1" x14ac:dyDescent="0.35">
      <c r="C93" s="49"/>
      <c r="D93" s="49"/>
      <c r="E93" s="49"/>
    </row>
    <row r="94" spans="3:5" s="46" customFormat="1" x14ac:dyDescent="0.35">
      <c r="C94" s="49"/>
      <c r="D94" s="49"/>
      <c r="E94" s="49"/>
    </row>
  </sheetData>
  <pageMargins left="0.7" right="0.7" top="0.75" bottom="0.75" header="0.3" footer="0.3"/>
  <pageSetup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view="pageBreakPreview" zoomScale="85" zoomScaleNormal="100" zoomScaleSheetLayoutView="85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54296875" customWidth="1"/>
    <col min="2" max="2" width="10.36328125" customWidth="1"/>
    <col min="3" max="5" width="17.6328125" style="48" customWidth="1"/>
    <col min="6" max="6" width="2.6328125" customWidth="1"/>
  </cols>
  <sheetData>
    <row r="1" spans="1:5" s="7" customFormat="1" ht="21" x14ac:dyDescent="0.5">
      <c r="A1" s="10" t="s">
        <v>53</v>
      </c>
      <c r="C1" s="48"/>
      <c r="D1" s="48"/>
      <c r="E1" s="48"/>
    </row>
    <row r="2" spans="1:5" s="7" customFormat="1" ht="18.5" x14ac:dyDescent="0.45">
      <c r="A2" s="9" t="s">
        <v>54</v>
      </c>
      <c r="C2" s="48"/>
      <c r="D2" s="48"/>
      <c r="E2" s="48"/>
    </row>
    <row r="3" spans="1:5" s="7" customFormat="1" ht="15.5" x14ac:dyDescent="0.35">
      <c r="A3" s="11" t="s">
        <v>1</v>
      </c>
      <c r="C3" s="48"/>
      <c r="D3" s="48"/>
      <c r="E3" s="48"/>
    </row>
    <row r="4" spans="1:5" s="7" customFormat="1" x14ac:dyDescent="0.35">
      <c r="A4" s="12" t="s">
        <v>2</v>
      </c>
      <c r="C4" s="48"/>
      <c r="D4" s="48"/>
      <c r="E4" s="48"/>
    </row>
    <row r="5" spans="1:5" s="7" customFormat="1" x14ac:dyDescent="0.35">
      <c r="A5" s="12"/>
      <c r="C5" s="48"/>
      <c r="D5" s="48"/>
      <c r="E5" s="48"/>
    </row>
    <row r="6" spans="1:5" s="7" customFormat="1" ht="15.5" x14ac:dyDescent="0.35">
      <c r="A6" s="47" t="s">
        <v>32</v>
      </c>
      <c r="C6" s="48"/>
      <c r="D6" s="48"/>
      <c r="E6" s="48"/>
    </row>
    <row r="7" spans="1:5" s="7" customFormat="1" x14ac:dyDescent="0.35">
      <c r="A7" s="8" t="s">
        <v>41</v>
      </c>
      <c r="C7" s="48"/>
      <c r="D7" s="48"/>
      <c r="E7" s="48"/>
    </row>
    <row r="8" spans="1:5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</row>
    <row r="9" spans="1:5" x14ac:dyDescent="0.35">
      <c r="A9" s="7"/>
      <c r="B9" s="1">
        <v>18</v>
      </c>
      <c r="C9" s="1">
        <v>5124</v>
      </c>
      <c r="D9" s="1">
        <v>5527</v>
      </c>
      <c r="E9" s="1">
        <v>5758</v>
      </c>
    </row>
    <row r="10" spans="1:5" x14ac:dyDescent="0.35">
      <c r="A10" s="7"/>
      <c r="B10" s="1">
        <v>19</v>
      </c>
      <c r="C10" s="1">
        <v>5124</v>
      </c>
      <c r="D10" s="1">
        <v>5527</v>
      </c>
      <c r="E10" s="1">
        <v>5758</v>
      </c>
    </row>
    <row r="11" spans="1:5" x14ac:dyDescent="0.35">
      <c r="A11" s="7"/>
      <c r="B11" s="1">
        <v>20</v>
      </c>
      <c r="C11" s="1">
        <v>5124</v>
      </c>
      <c r="D11" s="1">
        <v>5527</v>
      </c>
      <c r="E11" s="1">
        <v>5758</v>
      </c>
    </row>
    <row r="12" spans="1:5" x14ac:dyDescent="0.35">
      <c r="A12" s="7"/>
      <c r="B12" s="1">
        <v>21</v>
      </c>
      <c r="C12" s="1">
        <v>5124</v>
      </c>
      <c r="D12" s="1">
        <v>5527</v>
      </c>
      <c r="E12" s="1">
        <v>5758</v>
      </c>
    </row>
    <row r="13" spans="1:5" x14ac:dyDescent="0.35">
      <c r="A13" s="7"/>
      <c r="B13" s="1">
        <v>22</v>
      </c>
      <c r="C13" s="1">
        <v>5124</v>
      </c>
      <c r="D13" s="1">
        <v>5527</v>
      </c>
      <c r="E13" s="1">
        <v>5758</v>
      </c>
    </row>
    <row r="14" spans="1:5" x14ac:dyDescent="0.35">
      <c r="A14" s="7"/>
      <c r="B14" s="1">
        <v>23</v>
      </c>
      <c r="C14" s="1">
        <v>5124</v>
      </c>
      <c r="D14" s="1">
        <v>5527</v>
      </c>
      <c r="E14" s="1">
        <v>5758</v>
      </c>
    </row>
    <row r="15" spans="1:5" x14ac:dyDescent="0.35">
      <c r="A15" s="7"/>
      <c r="B15" s="1">
        <v>24</v>
      </c>
      <c r="C15" s="1">
        <v>5124</v>
      </c>
      <c r="D15" s="1">
        <v>5527</v>
      </c>
      <c r="E15" s="1">
        <v>5758</v>
      </c>
    </row>
    <row r="16" spans="1:5" x14ac:dyDescent="0.35">
      <c r="A16" s="7"/>
      <c r="B16" s="1">
        <v>25</v>
      </c>
      <c r="C16" s="1">
        <v>5124</v>
      </c>
      <c r="D16" s="1">
        <v>5527</v>
      </c>
      <c r="E16" s="1">
        <v>5758</v>
      </c>
    </row>
    <row r="17" spans="1:5" x14ac:dyDescent="0.35">
      <c r="A17" s="7"/>
      <c r="B17" s="1">
        <v>26</v>
      </c>
      <c r="C17" s="1">
        <v>5124</v>
      </c>
      <c r="D17" s="1">
        <v>5527</v>
      </c>
      <c r="E17" s="1">
        <v>5758</v>
      </c>
    </row>
    <row r="18" spans="1:5" x14ac:dyDescent="0.35">
      <c r="A18" s="7"/>
      <c r="B18" s="1">
        <v>27</v>
      </c>
      <c r="C18" s="1">
        <v>5124</v>
      </c>
      <c r="D18" s="1">
        <v>5527</v>
      </c>
      <c r="E18" s="1">
        <v>5758</v>
      </c>
    </row>
    <row r="19" spans="1:5" x14ac:dyDescent="0.35">
      <c r="A19" s="7"/>
      <c r="B19" s="1">
        <v>28</v>
      </c>
      <c r="C19" s="1">
        <v>5124</v>
      </c>
      <c r="D19" s="1">
        <v>5527</v>
      </c>
      <c r="E19" s="1">
        <v>5758</v>
      </c>
    </row>
    <row r="20" spans="1:5" x14ac:dyDescent="0.35">
      <c r="A20" s="7"/>
      <c r="B20" s="1">
        <v>29</v>
      </c>
      <c r="C20" s="1">
        <v>5124</v>
      </c>
      <c r="D20" s="1">
        <v>5527</v>
      </c>
      <c r="E20" s="1">
        <v>5758</v>
      </c>
    </row>
    <row r="21" spans="1:5" x14ac:dyDescent="0.35">
      <c r="A21" s="7"/>
      <c r="B21" s="1">
        <v>30</v>
      </c>
      <c r="C21" s="1">
        <v>5124</v>
      </c>
      <c r="D21" s="1">
        <v>5527</v>
      </c>
      <c r="E21" s="1">
        <v>5758</v>
      </c>
    </row>
    <row r="22" spans="1:5" x14ac:dyDescent="0.35">
      <c r="A22" s="7"/>
      <c r="B22" s="1">
        <v>31</v>
      </c>
      <c r="C22" s="1">
        <v>5124</v>
      </c>
      <c r="D22" s="1">
        <v>5527</v>
      </c>
      <c r="E22" s="1">
        <v>5758</v>
      </c>
    </row>
    <row r="23" spans="1:5" x14ac:dyDescent="0.35">
      <c r="A23" s="7"/>
      <c r="B23" s="1">
        <v>32</v>
      </c>
      <c r="C23" s="1">
        <v>5124</v>
      </c>
      <c r="D23" s="1">
        <v>5527</v>
      </c>
      <c r="E23" s="1">
        <v>5758</v>
      </c>
    </row>
    <row r="24" spans="1:5" x14ac:dyDescent="0.35">
      <c r="A24" s="7"/>
      <c r="B24" s="1">
        <v>33</v>
      </c>
      <c r="C24" s="1">
        <v>5124</v>
      </c>
      <c r="D24" s="1">
        <v>5527</v>
      </c>
      <c r="E24" s="1">
        <v>5758</v>
      </c>
    </row>
    <row r="25" spans="1:5" x14ac:dyDescent="0.35">
      <c r="A25" s="7"/>
      <c r="B25" s="1">
        <v>34</v>
      </c>
      <c r="C25" s="1">
        <v>5124</v>
      </c>
      <c r="D25" s="1">
        <v>5527</v>
      </c>
      <c r="E25" s="1">
        <v>5758</v>
      </c>
    </row>
    <row r="26" spans="1:5" x14ac:dyDescent="0.35">
      <c r="A26" s="7"/>
      <c r="B26" s="1">
        <v>35</v>
      </c>
      <c r="C26" s="1">
        <v>5124</v>
      </c>
      <c r="D26" s="1">
        <v>5527</v>
      </c>
      <c r="E26" s="1">
        <v>5758</v>
      </c>
    </row>
    <row r="27" spans="1:5" x14ac:dyDescent="0.35">
      <c r="A27" s="7"/>
      <c r="B27" s="1">
        <v>36</v>
      </c>
      <c r="C27" s="1">
        <v>5492</v>
      </c>
      <c r="D27" s="1">
        <v>5924</v>
      </c>
      <c r="E27" s="1">
        <v>6171</v>
      </c>
    </row>
    <row r="28" spans="1:5" x14ac:dyDescent="0.35">
      <c r="A28" s="7"/>
      <c r="B28" s="1">
        <v>37</v>
      </c>
      <c r="C28" s="1">
        <v>5712</v>
      </c>
      <c r="D28" s="1">
        <v>6161</v>
      </c>
      <c r="E28" s="1">
        <v>6417</v>
      </c>
    </row>
    <row r="29" spans="1:5" x14ac:dyDescent="0.35">
      <c r="A29" s="7"/>
      <c r="B29" s="1">
        <v>38</v>
      </c>
      <c r="C29" s="1">
        <v>5940</v>
      </c>
      <c r="D29" s="1">
        <v>6407</v>
      </c>
      <c r="E29" s="1">
        <v>6674</v>
      </c>
    </row>
    <row r="30" spans="1:5" x14ac:dyDescent="0.35">
      <c r="A30" s="7"/>
      <c r="B30" s="1">
        <v>39</v>
      </c>
      <c r="C30" s="1">
        <v>6178</v>
      </c>
      <c r="D30" s="1">
        <v>6663</v>
      </c>
      <c r="E30" s="1">
        <v>6941</v>
      </c>
    </row>
    <row r="31" spans="1:5" x14ac:dyDescent="0.35">
      <c r="A31" s="7"/>
      <c r="B31" s="1">
        <v>40</v>
      </c>
      <c r="C31" s="1">
        <v>6425</v>
      </c>
      <c r="D31" s="1">
        <v>6930</v>
      </c>
      <c r="E31" s="1">
        <v>7219</v>
      </c>
    </row>
    <row r="32" spans="1:5" x14ac:dyDescent="0.35">
      <c r="A32" s="7"/>
      <c r="B32" s="1">
        <v>41</v>
      </c>
      <c r="C32" s="1">
        <v>6480</v>
      </c>
      <c r="D32" s="1">
        <v>6989</v>
      </c>
      <c r="E32" s="1">
        <v>7281</v>
      </c>
    </row>
    <row r="33" spans="1:5" x14ac:dyDescent="0.35">
      <c r="A33" s="7"/>
      <c r="B33" s="1">
        <v>42</v>
      </c>
      <c r="C33" s="1">
        <v>6739</v>
      </c>
      <c r="D33" s="1">
        <v>7269</v>
      </c>
      <c r="E33" s="1">
        <v>7572</v>
      </c>
    </row>
    <row r="34" spans="1:5" x14ac:dyDescent="0.35">
      <c r="A34" s="7"/>
      <c r="B34" s="1">
        <v>43</v>
      </c>
      <c r="C34" s="1">
        <v>7009</v>
      </c>
      <c r="D34" s="1">
        <v>7560</v>
      </c>
      <c r="E34" s="1">
        <v>7875</v>
      </c>
    </row>
    <row r="35" spans="1:5" x14ac:dyDescent="0.35">
      <c r="A35" s="7"/>
      <c r="B35" s="1">
        <v>44</v>
      </c>
      <c r="C35" s="1">
        <v>7289</v>
      </c>
      <c r="D35" s="1">
        <v>7862</v>
      </c>
      <c r="E35" s="1">
        <v>8190</v>
      </c>
    </row>
    <row r="36" spans="1:5" x14ac:dyDescent="0.35">
      <c r="A36" s="7"/>
      <c r="B36" s="1">
        <v>45</v>
      </c>
      <c r="C36" s="1">
        <v>7580</v>
      </c>
      <c r="D36" s="1">
        <v>8177</v>
      </c>
      <c r="E36" s="1">
        <v>8517</v>
      </c>
    </row>
    <row r="37" spans="1:5" x14ac:dyDescent="0.35">
      <c r="A37" s="7"/>
      <c r="B37" s="1">
        <v>46</v>
      </c>
      <c r="C37" s="1">
        <v>7884</v>
      </c>
      <c r="D37" s="1">
        <v>8504</v>
      </c>
      <c r="E37" s="1">
        <v>8858</v>
      </c>
    </row>
    <row r="38" spans="1:5" x14ac:dyDescent="0.35">
      <c r="A38" s="7"/>
      <c r="B38" s="1">
        <v>47</v>
      </c>
      <c r="C38" s="1">
        <v>8199</v>
      </c>
      <c r="D38" s="1">
        <v>8844</v>
      </c>
      <c r="E38" s="1">
        <v>9212</v>
      </c>
    </row>
    <row r="39" spans="1:5" x14ac:dyDescent="0.35">
      <c r="A39" s="7"/>
      <c r="B39" s="1">
        <v>48</v>
      </c>
      <c r="C39" s="1">
        <v>8527</v>
      </c>
      <c r="D39" s="1">
        <v>9198</v>
      </c>
      <c r="E39" s="1">
        <v>9581</v>
      </c>
    </row>
    <row r="40" spans="1:5" x14ac:dyDescent="0.35">
      <c r="A40" s="7"/>
      <c r="B40" s="1">
        <v>49</v>
      </c>
      <c r="C40" s="1">
        <v>8698</v>
      </c>
      <c r="D40" s="1">
        <v>9382</v>
      </c>
      <c r="E40" s="1">
        <v>9772</v>
      </c>
    </row>
    <row r="41" spans="1:5" x14ac:dyDescent="0.35">
      <c r="A41" s="7"/>
      <c r="B41" s="1">
        <v>50</v>
      </c>
      <c r="C41" s="1">
        <v>8871</v>
      </c>
      <c r="D41" s="1">
        <v>9569</v>
      </c>
      <c r="E41" s="1">
        <v>9968</v>
      </c>
    </row>
    <row r="42" spans="1:5" x14ac:dyDescent="0.35">
      <c r="A42" s="7"/>
      <c r="B42" s="1">
        <v>51</v>
      </c>
      <c r="C42" s="1">
        <v>9329</v>
      </c>
      <c r="D42" s="1">
        <v>10063</v>
      </c>
      <c r="E42" s="1">
        <v>10482</v>
      </c>
    </row>
    <row r="43" spans="1:5" x14ac:dyDescent="0.35">
      <c r="A43" s="7"/>
      <c r="B43" s="1">
        <v>52</v>
      </c>
      <c r="C43" s="1">
        <v>10262</v>
      </c>
      <c r="D43" s="1">
        <v>11069</v>
      </c>
      <c r="E43" s="1">
        <v>11530</v>
      </c>
    </row>
    <row r="44" spans="1:5" x14ac:dyDescent="0.35">
      <c r="A44" s="7"/>
      <c r="B44" s="1">
        <v>53</v>
      </c>
      <c r="C44" s="1">
        <v>11288</v>
      </c>
      <c r="D44" s="1">
        <v>12176</v>
      </c>
      <c r="E44" s="1">
        <v>12683</v>
      </c>
    </row>
    <row r="45" spans="1:5" x14ac:dyDescent="0.35">
      <c r="A45" s="7"/>
      <c r="B45" s="1">
        <v>54</v>
      </c>
      <c r="C45" s="1">
        <v>12417</v>
      </c>
      <c r="D45" s="1">
        <v>13393</v>
      </c>
      <c r="E45" s="1">
        <v>13951</v>
      </c>
    </row>
    <row r="46" spans="1:5" x14ac:dyDescent="0.35">
      <c r="A46" s="7"/>
      <c r="B46" s="1">
        <v>55</v>
      </c>
      <c r="C46" s="1">
        <v>13658</v>
      </c>
      <c r="D46" s="1">
        <v>14733</v>
      </c>
      <c r="E46" s="1">
        <v>15347</v>
      </c>
    </row>
    <row r="47" spans="1:5" x14ac:dyDescent="0.35">
      <c r="A47" s="7"/>
      <c r="B47" s="1">
        <v>56</v>
      </c>
      <c r="C47" s="1">
        <v>16335</v>
      </c>
      <c r="D47" s="1">
        <v>17620</v>
      </c>
      <c r="E47" s="1">
        <v>18354</v>
      </c>
    </row>
    <row r="48" spans="1:5" x14ac:dyDescent="0.35">
      <c r="A48" s="7"/>
      <c r="B48" s="1">
        <v>57</v>
      </c>
      <c r="C48" s="1">
        <v>17969</v>
      </c>
      <c r="D48" s="1">
        <v>19382</v>
      </c>
      <c r="E48" s="1">
        <v>20190</v>
      </c>
    </row>
    <row r="49" spans="1:5" x14ac:dyDescent="0.35">
      <c r="A49" s="7"/>
      <c r="B49" s="1">
        <v>58</v>
      </c>
      <c r="C49" s="1">
        <v>19766</v>
      </c>
      <c r="D49" s="1">
        <v>21321</v>
      </c>
      <c r="E49" s="1">
        <v>22209</v>
      </c>
    </row>
    <row r="50" spans="1:5" x14ac:dyDescent="0.35">
      <c r="A50" s="7"/>
      <c r="B50" s="1">
        <v>59</v>
      </c>
      <c r="C50" s="1">
        <v>21742</v>
      </c>
      <c r="D50" s="1">
        <v>23453</v>
      </c>
      <c r="E50" s="1">
        <v>24430</v>
      </c>
    </row>
    <row r="51" spans="1:5" x14ac:dyDescent="0.35">
      <c r="A51" s="7"/>
      <c r="B51" s="1">
        <v>60</v>
      </c>
      <c r="C51" s="1">
        <v>22830</v>
      </c>
      <c r="D51" s="1">
        <v>24625</v>
      </c>
      <c r="E51" s="1">
        <v>25651</v>
      </c>
    </row>
    <row r="52" spans="1:5" x14ac:dyDescent="0.35">
      <c r="A52" s="7"/>
      <c r="B52" s="1">
        <v>61</v>
      </c>
      <c r="C52" s="1">
        <v>18507</v>
      </c>
      <c r="D52" s="1">
        <v>19962</v>
      </c>
      <c r="E52" s="1">
        <v>20794</v>
      </c>
    </row>
    <row r="53" spans="1:5" x14ac:dyDescent="0.35">
      <c r="A53" s="7"/>
      <c r="B53" s="1">
        <v>62</v>
      </c>
      <c r="C53" s="1">
        <v>18877</v>
      </c>
      <c r="D53" s="1">
        <v>20361</v>
      </c>
      <c r="E53" s="1">
        <v>21210</v>
      </c>
    </row>
    <row r="54" spans="1:5" x14ac:dyDescent="0.35">
      <c r="A54" s="7"/>
      <c r="B54" s="1">
        <v>63</v>
      </c>
      <c r="C54" s="1">
        <v>17565</v>
      </c>
      <c r="D54" s="1">
        <v>18946</v>
      </c>
      <c r="E54" s="1">
        <v>19735</v>
      </c>
    </row>
    <row r="55" spans="1:5" x14ac:dyDescent="0.35">
      <c r="A55" s="7"/>
      <c r="B55" s="1">
        <v>64</v>
      </c>
      <c r="C55" s="1">
        <v>17916</v>
      </c>
      <c r="D55" s="1">
        <v>19325</v>
      </c>
      <c r="E55" s="1">
        <v>20130</v>
      </c>
    </row>
    <row r="56" spans="1:5" x14ac:dyDescent="0.35">
      <c r="A56" s="7"/>
      <c r="B56" s="1">
        <v>65</v>
      </c>
      <c r="C56" s="1">
        <v>18274</v>
      </c>
      <c r="D56" s="1">
        <v>19711</v>
      </c>
      <c r="E56" s="1">
        <v>20533</v>
      </c>
    </row>
    <row r="57" spans="1:5" x14ac:dyDescent="0.35">
      <c r="A57" s="7"/>
      <c r="B57" s="1">
        <v>66</v>
      </c>
      <c r="C57" s="1">
        <v>18559</v>
      </c>
      <c r="D57" s="1">
        <v>20019</v>
      </c>
      <c r="E57" s="1">
        <v>20853</v>
      </c>
    </row>
    <row r="58" spans="1:5" x14ac:dyDescent="0.35">
      <c r="A58" s="7"/>
      <c r="B58" s="1">
        <v>67</v>
      </c>
      <c r="C58" s="1">
        <v>19487</v>
      </c>
      <c r="D58" s="1">
        <v>21020</v>
      </c>
      <c r="E58" s="1">
        <v>21896</v>
      </c>
    </row>
    <row r="59" spans="1:5" x14ac:dyDescent="0.35">
      <c r="A59" s="7"/>
      <c r="B59" s="1">
        <v>68</v>
      </c>
      <c r="C59" s="1">
        <v>20462</v>
      </c>
      <c r="D59" s="1">
        <v>22071</v>
      </c>
      <c r="E59" s="1">
        <v>22991</v>
      </c>
    </row>
    <row r="60" spans="1:5" x14ac:dyDescent="0.35">
      <c r="A60" s="7"/>
      <c r="B60" s="1">
        <v>69</v>
      </c>
      <c r="C60" s="1">
        <v>21485</v>
      </c>
      <c r="D60" s="1">
        <v>23175</v>
      </c>
      <c r="E60" s="1">
        <v>24140</v>
      </c>
    </row>
    <row r="61" spans="1:5" x14ac:dyDescent="0.35">
      <c r="A61" s="7"/>
      <c r="B61" s="1">
        <v>70</v>
      </c>
      <c r="C61" s="1">
        <v>22559</v>
      </c>
      <c r="D61" s="1">
        <v>24333</v>
      </c>
      <c r="E61" s="1">
        <v>25347</v>
      </c>
    </row>
    <row r="62" spans="1:5" x14ac:dyDescent="0.35">
      <c r="A62" s="7"/>
      <c r="B62" s="1">
        <v>71</v>
      </c>
      <c r="C62" s="1">
        <v>23687</v>
      </c>
      <c r="D62" s="1">
        <v>25550</v>
      </c>
      <c r="E62" s="1">
        <v>26615</v>
      </c>
    </row>
    <row r="63" spans="1:5" x14ac:dyDescent="0.35">
      <c r="A63" s="7"/>
      <c r="B63" s="1">
        <v>72</v>
      </c>
      <c r="C63" s="1">
        <v>24871</v>
      </c>
      <c r="D63" s="1">
        <v>26828</v>
      </c>
      <c r="E63" s="1">
        <v>27945</v>
      </c>
    </row>
    <row r="64" spans="1:5" x14ac:dyDescent="0.35">
      <c r="A64" s="7"/>
      <c r="B64" s="1">
        <v>73</v>
      </c>
      <c r="C64" s="1">
        <v>26115</v>
      </c>
      <c r="D64" s="1">
        <v>28169</v>
      </c>
      <c r="E64" s="1">
        <v>29343</v>
      </c>
    </row>
    <row r="65" spans="1:5" x14ac:dyDescent="0.35">
      <c r="A65" s="7"/>
      <c r="B65" s="1">
        <v>74</v>
      </c>
      <c r="C65" s="1">
        <v>27421</v>
      </c>
      <c r="D65" s="1">
        <v>29577</v>
      </c>
      <c r="E65" s="1">
        <v>30810</v>
      </c>
    </row>
    <row r="66" spans="1:5" x14ac:dyDescent="0.35">
      <c r="A66" s="7"/>
      <c r="B66" s="1">
        <v>75</v>
      </c>
      <c r="C66" s="1">
        <v>28792</v>
      </c>
      <c r="D66" s="1">
        <v>31056</v>
      </c>
      <c r="E66" s="1">
        <v>32350</v>
      </c>
    </row>
    <row r="67" spans="1:5" x14ac:dyDescent="0.35">
      <c r="A67" s="7"/>
      <c r="B67" s="1">
        <v>76</v>
      </c>
      <c r="C67" s="1">
        <v>30231</v>
      </c>
      <c r="D67" s="1">
        <v>32609</v>
      </c>
      <c r="E67" s="1">
        <v>33968</v>
      </c>
    </row>
    <row r="68" spans="1:5" x14ac:dyDescent="0.35">
      <c r="A68" s="7"/>
      <c r="B68" s="1">
        <v>77</v>
      </c>
      <c r="C68" s="1">
        <v>31743</v>
      </c>
      <c r="D68" s="1">
        <v>34239</v>
      </c>
      <c r="E68" s="1">
        <v>35666</v>
      </c>
    </row>
    <row r="69" spans="1:5" x14ac:dyDescent="0.35">
      <c r="A69" s="7"/>
      <c r="B69" s="1">
        <v>78</v>
      </c>
      <c r="C69" s="1">
        <v>33330</v>
      </c>
      <c r="D69" s="1">
        <v>35951</v>
      </c>
      <c r="E69" s="1">
        <v>37449</v>
      </c>
    </row>
    <row r="70" spans="1:5" x14ac:dyDescent="0.35">
      <c r="A70" s="7"/>
      <c r="B70" s="1">
        <v>79</v>
      </c>
      <c r="C70" s="1">
        <v>34997</v>
      </c>
      <c r="D70" s="1">
        <v>37749</v>
      </c>
      <c r="E70" s="1">
        <v>39322</v>
      </c>
    </row>
    <row r="71" spans="1:5" x14ac:dyDescent="0.35">
      <c r="A71" s="7"/>
      <c r="B71" s="1">
        <v>80</v>
      </c>
      <c r="C71" s="1">
        <v>36746</v>
      </c>
      <c r="D71" s="1">
        <v>39636</v>
      </c>
      <c r="E71" s="1">
        <v>41288</v>
      </c>
    </row>
    <row r="72" spans="1:5" x14ac:dyDescent="0.35">
      <c r="A72" s="7"/>
      <c r="B72" s="1">
        <v>81</v>
      </c>
      <c r="C72" s="1">
        <v>38584</v>
      </c>
      <c r="D72" s="1">
        <v>41618</v>
      </c>
      <c r="E72" s="1">
        <v>43352</v>
      </c>
    </row>
    <row r="73" spans="1:5" x14ac:dyDescent="0.35">
      <c r="A73" s="7"/>
      <c r="B73" s="1">
        <v>82</v>
      </c>
      <c r="C73" s="1">
        <v>40513</v>
      </c>
      <c r="D73" s="1">
        <v>43699</v>
      </c>
      <c r="E73" s="1">
        <v>45520</v>
      </c>
    </row>
    <row r="74" spans="1:5" x14ac:dyDescent="0.35">
      <c r="A74" s="7"/>
      <c r="B74" s="1">
        <v>83</v>
      </c>
      <c r="C74" s="1">
        <v>42538</v>
      </c>
      <c r="D74" s="1">
        <v>45884</v>
      </c>
      <c r="E74" s="1">
        <v>47796</v>
      </c>
    </row>
    <row r="75" spans="1:5" x14ac:dyDescent="0.35">
      <c r="A75" s="7"/>
      <c r="B75" s="1">
        <v>84</v>
      </c>
      <c r="C75" s="1">
        <v>44665</v>
      </c>
      <c r="D75" s="1">
        <v>48178</v>
      </c>
      <c r="E75" s="1">
        <v>50186</v>
      </c>
    </row>
    <row r="76" spans="1:5" x14ac:dyDescent="0.35">
      <c r="A76" s="7"/>
      <c r="B76" s="1">
        <v>85</v>
      </c>
      <c r="C76" s="1">
        <v>46899</v>
      </c>
      <c r="D76" s="1">
        <v>50587</v>
      </c>
      <c r="E76" s="1">
        <v>52695</v>
      </c>
    </row>
    <row r="77" spans="1:5" s="46" customFormat="1" x14ac:dyDescent="0.35">
      <c r="C77" s="49"/>
      <c r="D77" s="49"/>
      <c r="E77" s="49"/>
    </row>
    <row r="78" spans="1:5" s="46" customFormat="1" x14ac:dyDescent="0.35">
      <c r="C78" s="49"/>
      <c r="D78" s="49"/>
      <c r="E78" s="49"/>
    </row>
    <row r="79" spans="1:5" s="46" customFormat="1" x14ac:dyDescent="0.35">
      <c r="C79" s="49"/>
      <c r="D79" s="49"/>
      <c r="E79" s="49"/>
    </row>
    <row r="80" spans="1:5" s="46" customFormat="1" x14ac:dyDescent="0.35">
      <c r="C80" s="49"/>
      <c r="D80" s="49"/>
      <c r="E80" s="49"/>
    </row>
    <row r="81" spans="3:5" s="46" customFormat="1" x14ac:dyDescent="0.35">
      <c r="C81" s="49"/>
      <c r="D81" s="49"/>
      <c r="E81" s="49"/>
    </row>
    <row r="82" spans="3:5" s="46" customFormat="1" x14ac:dyDescent="0.35">
      <c r="C82" s="49"/>
      <c r="D82" s="49"/>
      <c r="E82" s="49"/>
    </row>
    <row r="83" spans="3:5" s="46" customFormat="1" x14ac:dyDescent="0.35">
      <c r="C83" s="49"/>
      <c r="D83" s="49"/>
      <c r="E83" s="49"/>
    </row>
    <row r="84" spans="3:5" s="46" customFormat="1" x14ac:dyDescent="0.35">
      <c r="C84" s="49"/>
      <c r="D84" s="49"/>
      <c r="E84" s="49"/>
    </row>
    <row r="85" spans="3:5" s="46" customFormat="1" x14ac:dyDescent="0.35">
      <c r="C85" s="49"/>
      <c r="D85" s="49"/>
      <c r="E85" s="49"/>
    </row>
    <row r="86" spans="3:5" s="46" customFormat="1" x14ac:dyDescent="0.35">
      <c r="C86" s="49"/>
      <c r="D86" s="49"/>
      <c r="E86" s="49"/>
    </row>
    <row r="87" spans="3:5" s="46" customFormat="1" x14ac:dyDescent="0.35">
      <c r="C87" s="49"/>
      <c r="D87" s="49"/>
      <c r="E87" s="49"/>
    </row>
    <row r="88" spans="3:5" s="46" customFormat="1" x14ac:dyDescent="0.35">
      <c r="C88" s="49"/>
      <c r="D88" s="49"/>
      <c r="E88" s="49"/>
    </row>
    <row r="89" spans="3:5" s="46" customFormat="1" x14ac:dyDescent="0.35">
      <c r="C89" s="49"/>
      <c r="D89" s="49"/>
      <c r="E89" s="49"/>
    </row>
    <row r="90" spans="3:5" s="46" customFormat="1" x14ac:dyDescent="0.35">
      <c r="C90" s="49"/>
      <c r="D90" s="49"/>
      <c r="E90" s="49"/>
    </row>
    <row r="91" spans="3:5" s="46" customFormat="1" x14ac:dyDescent="0.35">
      <c r="C91" s="49"/>
      <c r="D91" s="49"/>
      <c r="E91" s="49"/>
    </row>
    <row r="92" spans="3:5" s="46" customFormat="1" x14ac:dyDescent="0.35">
      <c r="C92" s="49"/>
      <c r="D92" s="49"/>
      <c r="E92" s="49"/>
    </row>
    <row r="93" spans="3:5" s="46" customFormat="1" x14ac:dyDescent="0.35">
      <c r="C93" s="49"/>
      <c r="D93" s="49"/>
      <c r="E93" s="49"/>
    </row>
    <row r="94" spans="3:5" s="46" customFormat="1" x14ac:dyDescent="0.35">
      <c r="C94" s="49"/>
      <c r="D94" s="49"/>
      <c r="E94" s="49"/>
    </row>
  </sheetData>
  <pageMargins left="0.7" right="0.7" top="0.75" bottom="0.75" header="0.3" footer="0.3"/>
  <pageSetup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view="pageBreakPreview" zoomScale="85" zoomScaleNormal="100" zoomScaleSheetLayoutView="85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54296875" customWidth="1"/>
    <col min="2" max="2" width="10.36328125" customWidth="1"/>
    <col min="3" max="5" width="17.6328125" style="48" customWidth="1"/>
    <col min="6" max="6" width="2.6328125" customWidth="1"/>
  </cols>
  <sheetData>
    <row r="1" spans="1:5" s="7" customFormat="1" ht="21" x14ac:dyDescent="0.5">
      <c r="A1" s="10" t="s">
        <v>53</v>
      </c>
      <c r="C1" s="48"/>
      <c r="D1" s="48"/>
      <c r="E1" s="48"/>
    </row>
    <row r="2" spans="1:5" s="7" customFormat="1" ht="18.5" x14ac:dyDescent="0.45">
      <c r="A2" s="9" t="s">
        <v>54</v>
      </c>
      <c r="C2" s="48"/>
      <c r="D2" s="48"/>
      <c r="E2" s="48"/>
    </row>
    <row r="3" spans="1:5" s="7" customFormat="1" ht="15.5" x14ac:dyDescent="0.35">
      <c r="A3" s="11" t="s">
        <v>1</v>
      </c>
      <c r="C3" s="48"/>
      <c r="D3" s="48"/>
      <c r="E3" s="48"/>
    </row>
    <row r="4" spans="1:5" s="7" customFormat="1" x14ac:dyDescent="0.35">
      <c r="A4" s="12" t="s">
        <v>2</v>
      </c>
      <c r="C4" s="48"/>
      <c r="D4" s="48"/>
      <c r="E4" s="48"/>
    </row>
    <row r="5" spans="1:5" s="7" customFormat="1" x14ac:dyDescent="0.35">
      <c r="A5" s="12"/>
      <c r="C5" s="48"/>
      <c r="D5" s="48"/>
      <c r="E5" s="48"/>
    </row>
    <row r="6" spans="1:5" s="7" customFormat="1" ht="15.5" x14ac:dyDescent="0.35">
      <c r="A6" s="47" t="s">
        <v>32</v>
      </c>
      <c r="C6" s="48"/>
      <c r="D6" s="48"/>
      <c r="E6" s="48"/>
    </row>
    <row r="7" spans="1:5" s="7" customFormat="1" x14ac:dyDescent="0.35">
      <c r="A7" s="8" t="s">
        <v>39</v>
      </c>
      <c r="C7" s="48"/>
      <c r="D7" s="48"/>
      <c r="E7" s="48"/>
    </row>
    <row r="8" spans="1:5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</row>
    <row r="9" spans="1:5" x14ac:dyDescent="0.35">
      <c r="A9" s="7"/>
      <c r="B9" s="1">
        <v>18</v>
      </c>
      <c r="C9" s="1">
        <v>6715</v>
      </c>
      <c r="D9" s="1">
        <v>7243</v>
      </c>
      <c r="E9" s="1">
        <v>7545</v>
      </c>
    </row>
    <row r="10" spans="1:5" x14ac:dyDescent="0.35">
      <c r="A10" s="7"/>
      <c r="B10" s="1">
        <v>19</v>
      </c>
      <c r="C10" s="1">
        <v>6715</v>
      </c>
      <c r="D10" s="1">
        <v>7243</v>
      </c>
      <c r="E10" s="1">
        <v>7545</v>
      </c>
    </row>
    <row r="11" spans="1:5" x14ac:dyDescent="0.35">
      <c r="A11" s="7"/>
      <c r="B11" s="1">
        <v>20</v>
      </c>
      <c r="C11" s="1">
        <v>6715</v>
      </c>
      <c r="D11" s="1">
        <v>7243</v>
      </c>
      <c r="E11" s="1">
        <v>7545</v>
      </c>
    </row>
    <row r="12" spans="1:5" x14ac:dyDescent="0.35">
      <c r="A12" s="7"/>
      <c r="B12" s="1">
        <v>21</v>
      </c>
      <c r="C12" s="1">
        <v>6715</v>
      </c>
      <c r="D12" s="1">
        <v>7243</v>
      </c>
      <c r="E12" s="1">
        <v>7545</v>
      </c>
    </row>
    <row r="13" spans="1:5" x14ac:dyDescent="0.35">
      <c r="A13" s="7"/>
      <c r="B13" s="1">
        <v>22</v>
      </c>
      <c r="C13" s="1">
        <v>6715</v>
      </c>
      <c r="D13" s="1">
        <v>7243</v>
      </c>
      <c r="E13" s="1">
        <v>7545</v>
      </c>
    </row>
    <row r="14" spans="1:5" x14ac:dyDescent="0.35">
      <c r="A14" s="7"/>
      <c r="B14" s="1">
        <v>23</v>
      </c>
      <c r="C14" s="1">
        <v>6715</v>
      </c>
      <c r="D14" s="1">
        <v>7243</v>
      </c>
      <c r="E14" s="1">
        <v>7545</v>
      </c>
    </row>
    <row r="15" spans="1:5" x14ac:dyDescent="0.35">
      <c r="A15" s="7"/>
      <c r="B15" s="1">
        <v>24</v>
      </c>
      <c r="C15" s="1">
        <v>6715</v>
      </c>
      <c r="D15" s="1">
        <v>7243</v>
      </c>
      <c r="E15" s="1">
        <v>7545</v>
      </c>
    </row>
    <row r="16" spans="1:5" x14ac:dyDescent="0.35">
      <c r="A16" s="7"/>
      <c r="B16" s="1">
        <v>25</v>
      </c>
      <c r="C16" s="1">
        <v>6715</v>
      </c>
      <c r="D16" s="1">
        <v>7243</v>
      </c>
      <c r="E16" s="1">
        <v>7545</v>
      </c>
    </row>
    <row r="17" spans="1:5" x14ac:dyDescent="0.35">
      <c r="A17" s="7"/>
      <c r="B17" s="1">
        <v>26</v>
      </c>
      <c r="C17" s="1">
        <v>6715</v>
      </c>
      <c r="D17" s="1">
        <v>7243</v>
      </c>
      <c r="E17" s="1">
        <v>7545</v>
      </c>
    </row>
    <row r="18" spans="1:5" x14ac:dyDescent="0.35">
      <c r="A18" s="7"/>
      <c r="B18" s="1">
        <v>27</v>
      </c>
      <c r="C18" s="1">
        <v>6715</v>
      </c>
      <c r="D18" s="1">
        <v>7243</v>
      </c>
      <c r="E18" s="1">
        <v>7545</v>
      </c>
    </row>
    <row r="19" spans="1:5" x14ac:dyDescent="0.35">
      <c r="A19" s="7"/>
      <c r="B19" s="1">
        <v>28</v>
      </c>
      <c r="C19" s="1">
        <v>6715</v>
      </c>
      <c r="D19" s="1">
        <v>7243</v>
      </c>
      <c r="E19" s="1">
        <v>7545</v>
      </c>
    </row>
    <row r="20" spans="1:5" x14ac:dyDescent="0.35">
      <c r="A20" s="7"/>
      <c r="B20" s="1">
        <v>29</v>
      </c>
      <c r="C20" s="1">
        <v>6715</v>
      </c>
      <c r="D20" s="1">
        <v>7243</v>
      </c>
      <c r="E20" s="1">
        <v>7545</v>
      </c>
    </row>
    <row r="21" spans="1:5" x14ac:dyDescent="0.35">
      <c r="A21" s="7"/>
      <c r="B21" s="1">
        <v>30</v>
      </c>
      <c r="C21" s="1">
        <v>6715</v>
      </c>
      <c r="D21" s="1">
        <v>7243</v>
      </c>
      <c r="E21" s="1">
        <v>7545</v>
      </c>
    </row>
    <row r="22" spans="1:5" x14ac:dyDescent="0.35">
      <c r="A22" s="7"/>
      <c r="B22" s="1">
        <v>31</v>
      </c>
      <c r="C22" s="1">
        <v>6715</v>
      </c>
      <c r="D22" s="1">
        <v>7243</v>
      </c>
      <c r="E22" s="1">
        <v>7545</v>
      </c>
    </row>
    <row r="23" spans="1:5" x14ac:dyDescent="0.35">
      <c r="A23" s="7"/>
      <c r="B23" s="1">
        <v>32</v>
      </c>
      <c r="C23" s="1">
        <v>6715</v>
      </c>
      <c r="D23" s="1">
        <v>7243</v>
      </c>
      <c r="E23" s="1">
        <v>7545</v>
      </c>
    </row>
    <row r="24" spans="1:5" x14ac:dyDescent="0.35">
      <c r="A24" s="7"/>
      <c r="B24" s="1">
        <v>33</v>
      </c>
      <c r="C24" s="1">
        <v>6715</v>
      </c>
      <c r="D24" s="1">
        <v>7243</v>
      </c>
      <c r="E24" s="1">
        <v>7545</v>
      </c>
    </row>
    <row r="25" spans="1:5" x14ac:dyDescent="0.35">
      <c r="A25" s="7"/>
      <c r="B25" s="1">
        <v>34</v>
      </c>
      <c r="C25" s="1">
        <v>6715</v>
      </c>
      <c r="D25" s="1">
        <v>7243</v>
      </c>
      <c r="E25" s="1">
        <v>7545</v>
      </c>
    </row>
    <row r="26" spans="1:5" x14ac:dyDescent="0.35">
      <c r="A26" s="7"/>
      <c r="B26" s="1">
        <v>35</v>
      </c>
      <c r="C26" s="1">
        <v>6715</v>
      </c>
      <c r="D26" s="1">
        <v>7243</v>
      </c>
      <c r="E26" s="1">
        <v>7545</v>
      </c>
    </row>
    <row r="27" spans="1:5" x14ac:dyDescent="0.35">
      <c r="A27" s="7"/>
      <c r="B27" s="1">
        <v>36</v>
      </c>
      <c r="C27" s="1">
        <v>7049</v>
      </c>
      <c r="D27" s="1">
        <v>7604</v>
      </c>
      <c r="E27" s="1">
        <v>7921</v>
      </c>
    </row>
    <row r="28" spans="1:5" x14ac:dyDescent="0.35">
      <c r="A28" s="7"/>
      <c r="B28" s="1">
        <v>37</v>
      </c>
      <c r="C28" s="1">
        <v>7331</v>
      </c>
      <c r="D28" s="1">
        <v>7908</v>
      </c>
      <c r="E28" s="1">
        <v>8237</v>
      </c>
    </row>
    <row r="29" spans="1:5" x14ac:dyDescent="0.35">
      <c r="A29" s="7"/>
      <c r="B29" s="1">
        <v>38</v>
      </c>
      <c r="C29" s="1">
        <v>7625</v>
      </c>
      <c r="D29" s="1">
        <v>8224</v>
      </c>
      <c r="E29" s="1">
        <v>8567</v>
      </c>
    </row>
    <row r="30" spans="1:5" x14ac:dyDescent="0.35">
      <c r="A30" s="7"/>
      <c r="B30" s="1">
        <v>39</v>
      </c>
      <c r="C30" s="1">
        <v>7930</v>
      </c>
      <c r="D30" s="1">
        <v>8553</v>
      </c>
      <c r="E30" s="1">
        <v>8910</v>
      </c>
    </row>
    <row r="31" spans="1:5" x14ac:dyDescent="0.35">
      <c r="A31" s="7"/>
      <c r="B31" s="1">
        <v>40</v>
      </c>
      <c r="C31" s="1">
        <v>8247</v>
      </c>
      <c r="D31" s="1">
        <v>8895</v>
      </c>
      <c r="E31" s="1">
        <v>9266</v>
      </c>
    </row>
    <row r="32" spans="1:5" x14ac:dyDescent="0.35">
      <c r="A32" s="7"/>
      <c r="B32" s="1">
        <v>41</v>
      </c>
      <c r="C32" s="1">
        <v>8338</v>
      </c>
      <c r="D32" s="1">
        <v>8994</v>
      </c>
      <c r="E32" s="1">
        <v>9368</v>
      </c>
    </row>
    <row r="33" spans="1:5" x14ac:dyDescent="0.35">
      <c r="A33" s="7"/>
      <c r="B33" s="1">
        <v>42</v>
      </c>
      <c r="C33" s="1">
        <v>8429</v>
      </c>
      <c r="D33" s="1">
        <v>9092</v>
      </c>
      <c r="E33" s="1">
        <v>9471</v>
      </c>
    </row>
    <row r="34" spans="1:5" x14ac:dyDescent="0.35">
      <c r="A34" s="7"/>
      <c r="B34" s="1">
        <v>43</v>
      </c>
      <c r="C34" s="1">
        <v>8766</v>
      </c>
      <c r="D34" s="1">
        <v>9456</v>
      </c>
      <c r="E34" s="1">
        <v>9850</v>
      </c>
    </row>
    <row r="35" spans="1:5" x14ac:dyDescent="0.35">
      <c r="A35" s="7"/>
      <c r="B35" s="1">
        <v>44</v>
      </c>
      <c r="C35" s="1">
        <v>9117</v>
      </c>
      <c r="D35" s="1">
        <v>9834</v>
      </c>
      <c r="E35" s="1">
        <v>10244</v>
      </c>
    </row>
    <row r="36" spans="1:5" x14ac:dyDescent="0.35">
      <c r="A36" s="7"/>
      <c r="B36" s="1">
        <v>45</v>
      </c>
      <c r="C36" s="1">
        <v>9482</v>
      </c>
      <c r="D36" s="1">
        <v>10227</v>
      </c>
      <c r="E36" s="1">
        <v>10653</v>
      </c>
    </row>
    <row r="37" spans="1:5" x14ac:dyDescent="0.35">
      <c r="A37" s="7"/>
      <c r="B37" s="1">
        <v>46</v>
      </c>
      <c r="C37" s="1">
        <v>9861</v>
      </c>
      <c r="D37" s="1">
        <v>10636</v>
      </c>
      <c r="E37" s="1">
        <v>11080</v>
      </c>
    </row>
    <row r="38" spans="1:5" x14ac:dyDescent="0.35">
      <c r="A38" s="7"/>
      <c r="B38" s="1">
        <v>47</v>
      </c>
      <c r="C38" s="1">
        <v>10255</v>
      </c>
      <c r="D38" s="1">
        <v>11062</v>
      </c>
      <c r="E38" s="1">
        <v>11523</v>
      </c>
    </row>
    <row r="39" spans="1:5" x14ac:dyDescent="0.35">
      <c r="A39" s="7"/>
      <c r="B39" s="1">
        <v>48</v>
      </c>
      <c r="C39" s="1">
        <v>10665</v>
      </c>
      <c r="D39" s="1">
        <v>11504</v>
      </c>
      <c r="E39" s="1">
        <v>11984</v>
      </c>
    </row>
    <row r="40" spans="1:5" x14ac:dyDescent="0.35">
      <c r="A40" s="7"/>
      <c r="B40" s="1">
        <v>49</v>
      </c>
      <c r="C40" s="1">
        <v>10879</v>
      </c>
      <c r="D40" s="1">
        <v>11734</v>
      </c>
      <c r="E40" s="1">
        <v>12223</v>
      </c>
    </row>
    <row r="41" spans="1:5" x14ac:dyDescent="0.35">
      <c r="A41" s="7"/>
      <c r="B41" s="1">
        <v>50</v>
      </c>
      <c r="C41" s="1">
        <v>11096</v>
      </c>
      <c r="D41" s="1">
        <v>11969</v>
      </c>
      <c r="E41" s="1">
        <v>12468</v>
      </c>
    </row>
    <row r="42" spans="1:5" x14ac:dyDescent="0.35">
      <c r="A42" s="7"/>
      <c r="B42" s="1">
        <v>51</v>
      </c>
      <c r="C42" s="1">
        <v>11453</v>
      </c>
      <c r="D42" s="1">
        <v>12353</v>
      </c>
      <c r="E42" s="1">
        <v>12868</v>
      </c>
    </row>
    <row r="43" spans="1:5" x14ac:dyDescent="0.35">
      <c r="A43" s="7"/>
      <c r="B43" s="1">
        <v>52</v>
      </c>
      <c r="C43" s="1">
        <v>11809</v>
      </c>
      <c r="D43" s="1">
        <v>12738</v>
      </c>
      <c r="E43" s="1">
        <v>13268</v>
      </c>
    </row>
    <row r="44" spans="1:5" x14ac:dyDescent="0.35">
      <c r="A44" s="7"/>
      <c r="B44" s="1">
        <v>53</v>
      </c>
      <c r="C44" s="1">
        <v>12990</v>
      </c>
      <c r="D44" s="1">
        <v>14011</v>
      </c>
      <c r="E44" s="1">
        <v>14595</v>
      </c>
    </row>
    <row r="45" spans="1:5" x14ac:dyDescent="0.35">
      <c r="A45" s="7"/>
      <c r="B45" s="1">
        <v>54</v>
      </c>
      <c r="C45" s="1">
        <v>14289</v>
      </c>
      <c r="D45" s="1">
        <v>15413</v>
      </c>
      <c r="E45" s="1">
        <v>16055</v>
      </c>
    </row>
    <row r="46" spans="1:5" x14ac:dyDescent="0.35">
      <c r="A46" s="7"/>
      <c r="B46" s="1">
        <v>55</v>
      </c>
      <c r="C46" s="1">
        <v>15718</v>
      </c>
      <c r="D46" s="1">
        <v>16954</v>
      </c>
      <c r="E46" s="1">
        <v>17660</v>
      </c>
    </row>
    <row r="47" spans="1:5" x14ac:dyDescent="0.35">
      <c r="A47" s="7"/>
      <c r="B47" s="1">
        <v>56</v>
      </c>
      <c r="C47" s="1">
        <v>18329</v>
      </c>
      <c r="D47" s="1">
        <v>19771</v>
      </c>
      <c r="E47" s="1">
        <v>20595</v>
      </c>
    </row>
    <row r="48" spans="1:5" x14ac:dyDescent="0.35">
      <c r="A48" s="7"/>
      <c r="B48" s="1">
        <v>57</v>
      </c>
      <c r="C48" s="1">
        <v>20162</v>
      </c>
      <c r="D48" s="1">
        <v>21748</v>
      </c>
      <c r="E48" s="1">
        <v>22654</v>
      </c>
    </row>
    <row r="49" spans="1:5" x14ac:dyDescent="0.35">
      <c r="A49" s="7"/>
      <c r="B49" s="1">
        <v>58</v>
      </c>
      <c r="C49" s="1">
        <v>22178</v>
      </c>
      <c r="D49" s="1">
        <v>23923</v>
      </c>
      <c r="E49" s="1">
        <v>24920</v>
      </c>
    </row>
    <row r="50" spans="1:5" x14ac:dyDescent="0.35">
      <c r="A50" s="7"/>
      <c r="B50" s="1">
        <v>59</v>
      </c>
      <c r="C50" s="1">
        <v>24396</v>
      </c>
      <c r="D50" s="1">
        <v>26315</v>
      </c>
      <c r="E50" s="1">
        <v>27412</v>
      </c>
    </row>
    <row r="51" spans="1:5" x14ac:dyDescent="0.35">
      <c r="A51" s="7"/>
      <c r="B51" s="1">
        <v>60</v>
      </c>
      <c r="C51" s="1">
        <v>25616</v>
      </c>
      <c r="D51" s="1">
        <v>27631</v>
      </c>
      <c r="E51" s="1">
        <v>28782</v>
      </c>
    </row>
    <row r="52" spans="1:5" x14ac:dyDescent="0.35">
      <c r="A52" s="7"/>
      <c r="B52" s="1">
        <v>61</v>
      </c>
      <c r="C52" s="1">
        <v>21349</v>
      </c>
      <c r="D52" s="1">
        <v>23028</v>
      </c>
      <c r="E52" s="1">
        <v>23987</v>
      </c>
    </row>
    <row r="53" spans="1:5" x14ac:dyDescent="0.35">
      <c r="A53" s="7"/>
      <c r="B53" s="1">
        <v>62</v>
      </c>
      <c r="C53" s="1">
        <v>21776</v>
      </c>
      <c r="D53" s="1">
        <v>23489</v>
      </c>
      <c r="E53" s="1">
        <v>24467</v>
      </c>
    </row>
    <row r="54" spans="1:5" x14ac:dyDescent="0.35">
      <c r="A54" s="7"/>
      <c r="B54" s="1">
        <v>63</v>
      </c>
      <c r="C54" s="1">
        <v>20522</v>
      </c>
      <c r="D54" s="1">
        <v>22136</v>
      </c>
      <c r="E54" s="1">
        <v>23058</v>
      </c>
    </row>
    <row r="55" spans="1:5" x14ac:dyDescent="0.35">
      <c r="A55" s="7"/>
      <c r="B55" s="1">
        <v>64</v>
      </c>
      <c r="C55" s="1">
        <v>20932</v>
      </c>
      <c r="D55" s="1">
        <v>22578</v>
      </c>
      <c r="E55" s="1">
        <v>23519</v>
      </c>
    </row>
    <row r="56" spans="1:5" x14ac:dyDescent="0.35">
      <c r="A56" s="7"/>
      <c r="B56" s="1">
        <v>65</v>
      </c>
      <c r="C56" s="1">
        <v>21351</v>
      </c>
      <c r="D56" s="1">
        <v>23030</v>
      </c>
      <c r="E56" s="1">
        <v>23990</v>
      </c>
    </row>
    <row r="57" spans="1:5" x14ac:dyDescent="0.35">
      <c r="A57" s="7"/>
      <c r="B57" s="1">
        <v>66</v>
      </c>
      <c r="C57" s="1">
        <v>21714</v>
      </c>
      <c r="D57" s="1">
        <v>23422</v>
      </c>
      <c r="E57" s="1">
        <v>24397</v>
      </c>
    </row>
    <row r="58" spans="1:5" x14ac:dyDescent="0.35">
      <c r="A58" s="7"/>
      <c r="B58" s="1">
        <v>67</v>
      </c>
      <c r="C58" s="1">
        <v>22799</v>
      </c>
      <c r="D58" s="1">
        <v>24593</v>
      </c>
      <c r="E58" s="1">
        <v>25617</v>
      </c>
    </row>
    <row r="59" spans="1:5" x14ac:dyDescent="0.35">
      <c r="A59" s="7"/>
      <c r="B59" s="1">
        <v>68</v>
      </c>
      <c r="C59" s="1">
        <v>23939</v>
      </c>
      <c r="D59" s="1">
        <v>25822</v>
      </c>
      <c r="E59" s="1">
        <v>26898</v>
      </c>
    </row>
    <row r="60" spans="1:5" x14ac:dyDescent="0.35">
      <c r="A60" s="7"/>
      <c r="B60" s="1">
        <v>69</v>
      </c>
      <c r="C60" s="1">
        <v>25136</v>
      </c>
      <c r="D60" s="1">
        <v>27113</v>
      </c>
      <c r="E60" s="1">
        <v>28243</v>
      </c>
    </row>
    <row r="61" spans="1:5" x14ac:dyDescent="0.35">
      <c r="A61" s="7"/>
      <c r="B61" s="1">
        <v>70</v>
      </c>
      <c r="C61" s="1">
        <v>26393</v>
      </c>
      <c r="D61" s="1">
        <v>28469</v>
      </c>
      <c r="E61" s="1">
        <v>29655</v>
      </c>
    </row>
    <row r="62" spans="1:5" x14ac:dyDescent="0.35">
      <c r="A62" s="7"/>
      <c r="B62" s="1">
        <v>71</v>
      </c>
      <c r="C62" s="1">
        <v>27713</v>
      </c>
      <c r="D62" s="1">
        <v>29892</v>
      </c>
      <c r="E62" s="1">
        <v>31138</v>
      </c>
    </row>
    <row r="63" spans="1:5" x14ac:dyDescent="0.35">
      <c r="A63" s="7"/>
      <c r="B63" s="1">
        <v>72</v>
      </c>
      <c r="C63" s="1">
        <v>29098</v>
      </c>
      <c r="D63" s="1">
        <v>31387</v>
      </c>
      <c r="E63" s="1">
        <v>32695</v>
      </c>
    </row>
    <row r="64" spans="1:5" x14ac:dyDescent="0.35">
      <c r="A64" s="7"/>
      <c r="B64" s="1">
        <v>73</v>
      </c>
      <c r="C64" s="1">
        <v>30553</v>
      </c>
      <c r="D64" s="1">
        <v>32956</v>
      </c>
      <c r="E64" s="1">
        <v>34330</v>
      </c>
    </row>
    <row r="65" spans="1:5" x14ac:dyDescent="0.35">
      <c r="A65" s="7"/>
      <c r="B65" s="1">
        <v>74</v>
      </c>
      <c r="C65" s="1">
        <v>32081</v>
      </c>
      <c r="D65" s="1">
        <v>34604</v>
      </c>
      <c r="E65" s="1">
        <v>36046</v>
      </c>
    </row>
    <row r="66" spans="1:5" x14ac:dyDescent="0.35">
      <c r="A66" s="7"/>
      <c r="B66" s="1">
        <v>75</v>
      </c>
      <c r="C66" s="1">
        <v>33685</v>
      </c>
      <c r="D66" s="1">
        <v>36334</v>
      </c>
      <c r="E66" s="1">
        <v>37848</v>
      </c>
    </row>
    <row r="67" spans="1:5" x14ac:dyDescent="0.35">
      <c r="A67" s="7"/>
      <c r="B67" s="1">
        <v>76</v>
      </c>
      <c r="C67" s="1">
        <v>35369</v>
      </c>
      <c r="D67" s="1">
        <v>38151</v>
      </c>
      <c r="E67" s="1">
        <v>39741</v>
      </c>
    </row>
    <row r="68" spans="1:5" x14ac:dyDescent="0.35">
      <c r="A68" s="7"/>
      <c r="B68" s="1">
        <v>77</v>
      </c>
      <c r="C68" s="1">
        <v>37138</v>
      </c>
      <c r="D68" s="1">
        <v>40059</v>
      </c>
      <c r="E68" s="1">
        <v>41728</v>
      </c>
    </row>
    <row r="69" spans="1:5" x14ac:dyDescent="0.35">
      <c r="A69" s="7"/>
      <c r="B69" s="1">
        <v>78</v>
      </c>
      <c r="C69" s="1">
        <v>38995</v>
      </c>
      <c r="D69" s="1">
        <v>42062</v>
      </c>
      <c r="E69" s="1">
        <v>43814</v>
      </c>
    </row>
    <row r="70" spans="1:5" x14ac:dyDescent="0.35">
      <c r="A70" s="7"/>
      <c r="B70" s="1">
        <v>79</v>
      </c>
      <c r="C70" s="1">
        <v>39309</v>
      </c>
      <c r="D70" s="1">
        <v>42400</v>
      </c>
      <c r="E70" s="1">
        <v>44167</v>
      </c>
    </row>
    <row r="71" spans="1:5" x14ac:dyDescent="0.35">
      <c r="A71" s="7"/>
      <c r="B71" s="1">
        <v>80</v>
      </c>
      <c r="C71" s="1">
        <v>41274</v>
      </c>
      <c r="D71" s="1">
        <v>44520</v>
      </c>
      <c r="E71" s="1">
        <v>46376</v>
      </c>
    </row>
    <row r="72" spans="1:5" x14ac:dyDescent="0.35">
      <c r="A72" s="7"/>
      <c r="B72" s="1">
        <v>81</v>
      </c>
      <c r="C72" s="1">
        <v>43338</v>
      </c>
      <c r="D72" s="1">
        <v>46747</v>
      </c>
      <c r="E72" s="1">
        <v>48694</v>
      </c>
    </row>
    <row r="73" spans="1:5" x14ac:dyDescent="0.35">
      <c r="A73" s="7"/>
      <c r="B73" s="1">
        <v>82</v>
      </c>
      <c r="C73" s="1">
        <v>45505</v>
      </c>
      <c r="D73" s="1">
        <v>49084</v>
      </c>
      <c r="E73" s="1">
        <v>51129</v>
      </c>
    </row>
    <row r="74" spans="1:5" x14ac:dyDescent="0.35">
      <c r="A74" s="7"/>
      <c r="B74" s="1">
        <v>83</v>
      </c>
      <c r="C74" s="1">
        <v>47780</v>
      </c>
      <c r="D74" s="1">
        <v>51538</v>
      </c>
      <c r="E74" s="1">
        <v>53685</v>
      </c>
    </row>
    <row r="75" spans="1:5" x14ac:dyDescent="0.35">
      <c r="A75" s="7"/>
      <c r="B75" s="1">
        <v>84</v>
      </c>
      <c r="C75" s="1">
        <v>50169</v>
      </c>
      <c r="D75" s="1">
        <v>54115</v>
      </c>
      <c r="E75" s="1">
        <v>56370</v>
      </c>
    </row>
    <row r="76" spans="1:5" x14ac:dyDescent="0.35">
      <c r="A76" s="7"/>
      <c r="B76" s="1">
        <v>85</v>
      </c>
      <c r="C76" s="1">
        <v>52677</v>
      </c>
      <c r="D76" s="1">
        <v>56821</v>
      </c>
      <c r="E76" s="1">
        <v>59188</v>
      </c>
    </row>
    <row r="77" spans="1:5" s="46" customFormat="1" x14ac:dyDescent="0.35">
      <c r="C77" s="49"/>
      <c r="D77" s="49"/>
      <c r="E77" s="49"/>
    </row>
    <row r="78" spans="1:5" s="46" customFormat="1" x14ac:dyDescent="0.35">
      <c r="C78" s="49"/>
      <c r="D78" s="49"/>
      <c r="E78" s="49"/>
    </row>
    <row r="79" spans="1:5" s="46" customFormat="1" x14ac:dyDescent="0.35">
      <c r="C79" s="49"/>
      <c r="D79" s="49"/>
      <c r="E79" s="49"/>
    </row>
    <row r="80" spans="1:5" s="46" customFormat="1" x14ac:dyDescent="0.35">
      <c r="C80" s="49"/>
      <c r="D80" s="49"/>
      <c r="E80" s="49"/>
    </row>
    <row r="81" spans="3:5" s="46" customFormat="1" x14ac:dyDescent="0.35">
      <c r="C81" s="49"/>
      <c r="D81" s="49"/>
      <c r="E81" s="49"/>
    </row>
    <row r="82" spans="3:5" s="46" customFormat="1" x14ac:dyDescent="0.35">
      <c r="C82" s="49"/>
      <c r="D82" s="49"/>
      <c r="E82" s="49"/>
    </row>
    <row r="83" spans="3:5" s="46" customFormat="1" x14ac:dyDescent="0.35">
      <c r="C83" s="49"/>
      <c r="D83" s="49"/>
      <c r="E83" s="49"/>
    </row>
    <row r="84" spans="3:5" s="46" customFormat="1" x14ac:dyDescent="0.35">
      <c r="C84" s="49"/>
      <c r="D84" s="49"/>
      <c r="E84" s="49"/>
    </row>
    <row r="85" spans="3:5" s="46" customFormat="1" x14ac:dyDescent="0.35">
      <c r="C85" s="49"/>
      <c r="D85" s="49"/>
      <c r="E85" s="49"/>
    </row>
    <row r="86" spans="3:5" s="46" customFormat="1" x14ac:dyDescent="0.35">
      <c r="C86" s="49"/>
      <c r="D86" s="49"/>
      <c r="E86" s="49"/>
    </row>
    <row r="87" spans="3:5" s="46" customFormat="1" x14ac:dyDescent="0.35">
      <c r="C87" s="49"/>
      <c r="D87" s="49"/>
      <c r="E87" s="49"/>
    </row>
    <row r="88" spans="3:5" s="46" customFormat="1" x14ac:dyDescent="0.35">
      <c r="C88" s="49"/>
      <c r="D88" s="49"/>
      <c r="E88" s="49"/>
    </row>
    <row r="89" spans="3:5" s="46" customFormat="1" x14ac:dyDescent="0.35">
      <c r="C89" s="49"/>
      <c r="D89" s="49"/>
      <c r="E89" s="49"/>
    </row>
    <row r="90" spans="3:5" s="46" customFormat="1" x14ac:dyDescent="0.35">
      <c r="C90" s="49"/>
      <c r="D90" s="49"/>
      <c r="E90" s="49"/>
    </row>
    <row r="91" spans="3:5" s="46" customFormat="1" x14ac:dyDescent="0.35">
      <c r="C91" s="49"/>
      <c r="D91" s="49"/>
      <c r="E91" s="49"/>
    </row>
    <row r="92" spans="3:5" s="46" customFormat="1" x14ac:dyDescent="0.35">
      <c r="C92" s="49"/>
      <c r="D92" s="49"/>
      <c r="E92" s="49"/>
    </row>
    <row r="93" spans="3:5" s="46" customFormat="1" x14ac:dyDescent="0.35">
      <c r="C93" s="49"/>
      <c r="D93" s="49"/>
      <c r="E93" s="49"/>
    </row>
    <row r="94" spans="3:5" s="46" customFormat="1" x14ac:dyDescent="0.35">
      <c r="C94" s="49"/>
      <c r="D94" s="49"/>
      <c r="E94" s="49"/>
    </row>
  </sheetData>
  <pageMargins left="0.7" right="0.7" top="0.75" bottom="0.75" header="0.3" footer="0.3"/>
  <pageSetup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view="pageBreakPreview" zoomScale="85" zoomScaleNormal="100" zoomScaleSheetLayoutView="85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54296875" customWidth="1"/>
    <col min="2" max="2" width="10.36328125" customWidth="1"/>
    <col min="3" max="5" width="17.6328125" style="48" customWidth="1"/>
    <col min="6" max="6" width="2.6328125" customWidth="1"/>
  </cols>
  <sheetData>
    <row r="1" spans="1:5" s="7" customFormat="1" ht="21" x14ac:dyDescent="0.5">
      <c r="A1" s="10" t="s">
        <v>53</v>
      </c>
      <c r="C1" s="48"/>
      <c r="D1" s="48"/>
      <c r="E1" s="48"/>
    </row>
    <row r="2" spans="1:5" s="7" customFormat="1" ht="18.5" x14ac:dyDescent="0.45">
      <c r="A2" s="9" t="s">
        <v>54</v>
      </c>
      <c r="C2" s="48"/>
      <c r="D2" s="48"/>
      <c r="E2" s="48"/>
    </row>
    <row r="3" spans="1:5" s="7" customFormat="1" ht="15.5" x14ac:dyDescent="0.35">
      <c r="A3" s="11" t="s">
        <v>1</v>
      </c>
      <c r="C3" s="48"/>
      <c r="D3" s="48"/>
      <c r="E3" s="48"/>
    </row>
    <row r="4" spans="1:5" s="7" customFormat="1" x14ac:dyDescent="0.35">
      <c r="A4" s="12" t="s">
        <v>2</v>
      </c>
      <c r="C4" s="48"/>
      <c r="D4" s="48"/>
      <c r="E4" s="48"/>
    </row>
    <row r="5" spans="1:5" s="7" customFormat="1" x14ac:dyDescent="0.35">
      <c r="A5" s="12"/>
      <c r="C5" s="48"/>
      <c r="D5" s="48"/>
      <c r="E5" s="48"/>
    </row>
    <row r="6" spans="1:5" s="7" customFormat="1" ht="15.5" x14ac:dyDescent="0.35">
      <c r="A6" s="47" t="s">
        <v>32</v>
      </c>
      <c r="C6" s="48"/>
      <c r="D6" s="48"/>
      <c r="E6" s="48"/>
    </row>
    <row r="7" spans="1:5" s="7" customFormat="1" x14ac:dyDescent="0.35">
      <c r="A7" s="8" t="s">
        <v>40</v>
      </c>
      <c r="C7" s="48"/>
      <c r="D7" s="48"/>
      <c r="E7" s="48"/>
    </row>
    <row r="8" spans="1:5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</row>
    <row r="9" spans="1:5" x14ac:dyDescent="0.35">
      <c r="A9" s="7"/>
      <c r="B9" s="1">
        <v>18</v>
      </c>
      <c r="C9" s="1">
        <v>7660</v>
      </c>
      <c r="D9" s="1">
        <v>8263</v>
      </c>
      <c r="E9" s="1">
        <v>8607</v>
      </c>
    </row>
    <row r="10" spans="1:5" x14ac:dyDescent="0.35">
      <c r="A10" s="7"/>
      <c r="B10" s="1">
        <v>19</v>
      </c>
      <c r="C10" s="1">
        <v>7660</v>
      </c>
      <c r="D10" s="1">
        <v>8263</v>
      </c>
      <c r="E10" s="1">
        <v>8607</v>
      </c>
    </row>
    <row r="11" spans="1:5" x14ac:dyDescent="0.35">
      <c r="A11" s="7"/>
      <c r="B11" s="1">
        <v>20</v>
      </c>
      <c r="C11" s="1">
        <v>7660</v>
      </c>
      <c r="D11" s="1">
        <v>8263</v>
      </c>
      <c r="E11" s="1">
        <v>8607</v>
      </c>
    </row>
    <row r="12" spans="1:5" x14ac:dyDescent="0.35">
      <c r="A12" s="7"/>
      <c r="B12" s="1">
        <v>21</v>
      </c>
      <c r="C12" s="1">
        <v>7660</v>
      </c>
      <c r="D12" s="1">
        <v>8263</v>
      </c>
      <c r="E12" s="1">
        <v>8607</v>
      </c>
    </row>
    <row r="13" spans="1:5" x14ac:dyDescent="0.35">
      <c r="A13" s="7"/>
      <c r="B13" s="1">
        <v>22</v>
      </c>
      <c r="C13" s="1">
        <v>7660</v>
      </c>
      <c r="D13" s="1">
        <v>8263</v>
      </c>
      <c r="E13" s="1">
        <v>8607</v>
      </c>
    </row>
    <row r="14" spans="1:5" x14ac:dyDescent="0.35">
      <c r="A14" s="7"/>
      <c r="B14" s="1">
        <v>23</v>
      </c>
      <c r="C14" s="1">
        <v>7660</v>
      </c>
      <c r="D14" s="1">
        <v>8263</v>
      </c>
      <c r="E14" s="1">
        <v>8607</v>
      </c>
    </row>
    <row r="15" spans="1:5" x14ac:dyDescent="0.35">
      <c r="A15" s="7"/>
      <c r="B15" s="1">
        <v>24</v>
      </c>
      <c r="C15" s="1">
        <v>7660</v>
      </c>
      <c r="D15" s="1">
        <v>8263</v>
      </c>
      <c r="E15" s="1">
        <v>8607</v>
      </c>
    </row>
    <row r="16" spans="1:5" x14ac:dyDescent="0.35">
      <c r="A16" s="7"/>
      <c r="B16" s="1">
        <v>25</v>
      </c>
      <c r="C16" s="1">
        <v>7660</v>
      </c>
      <c r="D16" s="1">
        <v>8263</v>
      </c>
      <c r="E16" s="1">
        <v>8607</v>
      </c>
    </row>
    <row r="17" spans="1:5" x14ac:dyDescent="0.35">
      <c r="A17" s="7"/>
      <c r="B17" s="1">
        <v>26</v>
      </c>
      <c r="C17" s="1">
        <v>7660</v>
      </c>
      <c r="D17" s="1">
        <v>8263</v>
      </c>
      <c r="E17" s="1">
        <v>8607</v>
      </c>
    </row>
    <row r="18" spans="1:5" x14ac:dyDescent="0.35">
      <c r="A18" s="7"/>
      <c r="B18" s="1">
        <v>27</v>
      </c>
      <c r="C18" s="1">
        <v>7660</v>
      </c>
      <c r="D18" s="1">
        <v>8263</v>
      </c>
      <c r="E18" s="1">
        <v>8607</v>
      </c>
    </row>
    <row r="19" spans="1:5" x14ac:dyDescent="0.35">
      <c r="A19" s="7"/>
      <c r="B19" s="1">
        <v>28</v>
      </c>
      <c r="C19" s="1">
        <v>7660</v>
      </c>
      <c r="D19" s="1">
        <v>8263</v>
      </c>
      <c r="E19" s="1">
        <v>8607</v>
      </c>
    </row>
    <row r="20" spans="1:5" x14ac:dyDescent="0.35">
      <c r="A20" s="7"/>
      <c r="B20" s="1">
        <v>29</v>
      </c>
      <c r="C20" s="1">
        <v>7660</v>
      </c>
      <c r="D20" s="1">
        <v>8263</v>
      </c>
      <c r="E20" s="1">
        <v>8607</v>
      </c>
    </row>
    <row r="21" spans="1:5" x14ac:dyDescent="0.35">
      <c r="A21" s="7"/>
      <c r="B21" s="1">
        <v>30</v>
      </c>
      <c r="C21" s="1">
        <v>7660</v>
      </c>
      <c r="D21" s="1">
        <v>8263</v>
      </c>
      <c r="E21" s="1">
        <v>8607</v>
      </c>
    </row>
    <row r="22" spans="1:5" x14ac:dyDescent="0.35">
      <c r="A22" s="7"/>
      <c r="B22" s="1">
        <v>31</v>
      </c>
      <c r="C22" s="1">
        <v>7660</v>
      </c>
      <c r="D22" s="1">
        <v>8263</v>
      </c>
      <c r="E22" s="1">
        <v>8607</v>
      </c>
    </row>
    <row r="23" spans="1:5" x14ac:dyDescent="0.35">
      <c r="A23" s="7"/>
      <c r="B23" s="1">
        <v>32</v>
      </c>
      <c r="C23" s="1">
        <v>7660</v>
      </c>
      <c r="D23" s="1">
        <v>8263</v>
      </c>
      <c r="E23" s="1">
        <v>8607</v>
      </c>
    </row>
    <row r="24" spans="1:5" x14ac:dyDescent="0.35">
      <c r="A24" s="7"/>
      <c r="B24" s="1">
        <v>33</v>
      </c>
      <c r="C24" s="1">
        <v>7660</v>
      </c>
      <c r="D24" s="1">
        <v>8263</v>
      </c>
      <c r="E24" s="1">
        <v>8607</v>
      </c>
    </row>
    <row r="25" spans="1:5" x14ac:dyDescent="0.35">
      <c r="A25" s="7"/>
      <c r="B25" s="1">
        <v>34</v>
      </c>
      <c r="C25" s="1">
        <v>7660</v>
      </c>
      <c r="D25" s="1">
        <v>8263</v>
      </c>
      <c r="E25" s="1">
        <v>8607</v>
      </c>
    </row>
    <row r="26" spans="1:5" x14ac:dyDescent="0.35">
      <c r="A26" s="7"/>
      <c r="B26" s="1">
        <v>35</v>
      </c>
      <c r="C26" s="1">
        <v>7660</v>
      </c>
      <c r="D26" s="1">
        <v>8263</v>
      </c>
      <c r="E26" s="1">
        <v>8607</v>
      </c>
    </row>
    <row r="27" spans="1:5" x14ac:dyDescent="0.35">
      <c r="A27" s="7"/>
      <c r="B27" s="1">
        <v>36</v>
      </c>
      <c r="C27" s="1">
        <v>8072</v>
      </c>
      <c r="D27" s="1">
        <v>8707</v>
      </c>
      <c r="E27" s="1">
        <v>9069</v>
      </c>
    </row>
    <row r="28" spans="1:5" x14ac:dyDescent="0.35">
      <c r="A28" s="7"/>
      <c r="B28" s="1">
        <v>37</v>
      </c>
      <c r="C28" s="1">
        <v>8395</v>
      </c>
      <c r="D28" s="1">
        <v>9055</v>
      </c>
      <c r="E28" s="1">
        <v>9432</v>
      </c>
    </row>
    <row r="29" spans="1:5" x14ac:dyDescent="0.35">
      <c r="A29" s="7"/>
      <c r="B29" s="1">
        <v>38</v>
      </c>
      <c r="C29" s="1">
        <v>8730</v>
      </c>
      <c r="D29" s="1">
        <v>9417</v>
      </c>
      <c r="E29" s="1">
        <v>9809</v>
      </c>
    </row>
    <row r="30" spans="1:5" x14ac:dyDescent="0.35">
      <c r="A30" s="7"/>
      <c r="B30" s="1">
        <v>39</v>
      </c>
      <c r="C30" s="1">
        <v>9080</v>
      </c>
      <c r="D30" s="1">
        <v>9794</v>
      </c>
      <c r="E30" s="1">
        <v>10202</v>
      </c>
    </row>
    <row r="31" spans="1:5" x14ac:dyDescent="0.35">
      <c r="A31" s="7"/>
      <c r="B31" s="1">
        <v>40</v>
      </c>
      <c r="C31" s="1">
        <v>9443</v>
      </c>
      <c r="D31" s="1">
        <v>10185</v>
      </c>
      <c r="E31" s="1">
        <v>10610</v>
      </c>
    </row>
    <row r="32" spans="1:5" x14ac:dyDescent="0.35">
      <c r="A32" s="7"/>
      <c r="B32" s="1">
        <v>41</v>
      </c>
      <c r="C32" s="1">
        <v>9465</v>
      </c>
      <c r="D32" s="1">
        <v>10209</v>
      </c>
      <c r="E32" s="1">
        <v>10634</v>
      </c>
    </row>
    <row r="33" spans="1:5" x14ac:dyDescent="0.35">
      <c r="A33" s="7"/>
      <c r="B33" s="1">
        <v>42</v>
      </c>
      <c r="C33" s="1">
        <v>9486</v>
      </c>
      <c r="D33" s="1">
        <v>10232</v>
      </c>
      <c r="E33" s="1">
        <v>10659</v>
      </c>
    </row>
    <row r="34" spans="1:5" x14ac:dyDescent="0.35">
      <c r="A34" s="7"/>
      <c r="B34" s="1">
        <v>43</v>
      </c>
      <c r="C34" s="1">
        <v>9866</v>
      </c>
      <c r="D34" s="1">
        <v>10642</v>
      </c>
      <c r="E34" s="1">
        <v>11085</v>
      </c>
    </row>
    <row r="35" spans="1:5" x14ac:dyDescent="0.35">
      <c r="A35" s="7"/>
      <c r="B35" s="1">
        <v>44</v>
      </c>
      <c r="C35" s="1">
        <v>10260</v>
      </c>
      <c r="D35" s="1">
        <v>11067</v>
      </c>
      <c r="E35" s="1">
        <v>11529</v>
      </c>
    </row>
    <row r="36" spans="1:5" x14ac:dyDescent="0.35">
      <c r="A36" s="7"/>
      <c r="B36" s="1">
        <v>45</v>
      </c>
      <c r="C36" s="1">
        <v>10671</v>
      </c>
      <c r="D36" s="1">
        <v>11510</v>
      </c>
      <c r="E36" s="1">
        <v>11990</v>
      </c>
    </row>
    <row r="37" spans="1:5" x14ac:dyDescent="0.35">
      <c r="A37" s="7"/>
      <c r="B37" s="1">
        <v>46</v>
      </c>
      <c r="C37" s="1">
        <v>11991</v>
      </c>
      <c r="D37" s="1">
        <v>12935</v>
      </c>
      <c r="E37" s="1">
        <v>13473</v>
      </c>
    </row>
    <row r="38" spans="1:5" x14ac:dyDescent="0.35">
      <c r="A38" s="7"/>
      <c r="B38" s="1">
        <v>47</v>
      </c>
      <c r="C38" s="1">
        <v>12471</v>
      </c>
      <c r="D38" s="1">
        <v>13452</v>
      </c>
      <c r="E38" s="1">
        <v>14012</v>
      </c>
    </row>
    <row r="39" spans="1:5" x14ac:dyDescent="0.35">
      <c r="A39" s="7"/>
      <c r="B39" s="1">
        <v>48</v>
      </c>
      <c r="C39" s="1">
        <v>12970</v>
      </c>
      <c r="D39" s="1">
        <v>13990</v>
      </c>
      <c r="E39" s="1">
        <v>14573</v>
      </c>
    </row>
    <row r="40" spans="1:5" x14ac:dyDescent="0.35">
      <c r="A40" s="7"/>
      <c r="B40" s="1">
        <v>49</v>
      </c>
      <c r="C40" s="1">
        <v>13229</v>
      </c>
      <c r="D40" s="1">
        <v>14270</v>
      </c>
      <c r="E40" s="1">
        <v>14864</v>
      </c>
    </row>
    <row r="41" spans="1:5" x14ac:dyDescent="0.35">
      <c r="A41" s="7"/>
      <c r="B41" s="1">
        <v>50</v>
      </c>
      <c r="C41" s="1">
        <v>13494</v>
      </c>
      <c r="D41" s="1">
        <v>14555</v>
      </c>
      <c r="E41" s="1">
        <v>15162</v>
      </c>
    </row>
    <row r="42" spans="1:5" x14ac:dyDescent="0.35">
      <c r="A42" s="7"/>
      <c r="B42" s="1">
        <v>51</v>
      </c>
      <c r="C42" s="1">
        <v>14573</v>
      </c>
      <c r="D42" s="1">
        <v>15720</v>
      </c>
      <c r="E42" s="1">
        <v>16375</v>
      </c>
    </row>
    <row r="43" spans="1:5" x14ac:dyDescent="0.35">
      <c r="A43" s="7"/>
      <c r="B43" s="1">
        <v>52</v>
      </c>
      <c r="C43" s="1">
        <v>16031</v>
      </c>
      <c r="D43" s="1">
        <v>17292</v>
      </c>
      <c r="E43" s="1">
        <v>18012</v>
      </c>
    </row>
    <row r="44" spans="1:5" x14ac:dyDescent="0.35">
      <c r="A44" s="7"/>
      <c r="B44" s="1">
        <v>53</v>
      </c>
      <c r="C44" s="1">
        <v>17634</v>
      </c>
      <c r="D44" s="1">
        <v>19021</v>
      </c>
      <c r="E44" s="1">
        <v>19813</v>
      </c>
    </row>
    <row r="45" spans="1:5" x14ac:dyDescent="0.35">
      <c r="A45" s="7"/>
      <c r="B45" s="1">
        <v>54</v>
      </c>
      <c r="C45" s="1">
        <v>19397</v>
      </c>
      <c r="D45" s="1">
        <v>20923</v>
      </c>
      <c r="E45" s="1">
        <v>21795</v>
      </c>
    </row>
    <row r="46" spans="1:5" x14ac:dyDescent="0.35">
      <c r="A46" s="7"/>
      <c r="B46" s="1">
        <v>55</v>
      </c>
      <c r="C46" s="1">
        <v>21337</v>
      </c>
      <c r="D46" s="1">
        <v>23015</v>
      </c>
      <c r="E46" s="1">
        <v>23974</v>
      </c>
    </row>
    <row r="47" spans="1:5" x14ac:dyDescent="0.35">
      <c r="A47" s="7"/>
      <c r="B47" s="1">
        <v>56</v>
      </c>
      <c r="C47" s="1">
        <v>21946</v>
      </c>
      <c r="D47" s="1">
        <v>23673</v>
      </c>
      <c r="E47" s="1">
        <v>24659</v>
      </c>
    </row>
    <row r="48" spans="1:5" x14ac:dyDescent="0.35">
      <c r="A48" s="7"/>
      <c r="B48" s="1">
        <v>57</v>
      </c>
      <c r="C48" s="1">
        <v>22487</v>
      </c>
      <c r="D48" s="1">
        <v>24256</v>
      </c>
      <c r="E48" s="1">
        <v>25267</v>
      </c>
    </row>
    <row r="49" spans="1:5" x14ac:dyDescent="0.35">
      <c r="A49" s="7"/>
      <c r="B49" s="1">
        <v>58</v>
      </c>
      <c r="C49" s="1">
        <v>23028</v>
      </c>
      <c r="D49" s="1">
        <v>24840</v>
      </c>
      <c r="E49" s="1">
        <v>25875</v>
      </c>
    </row>
    <row r="50" spans="1:5" x14ac:dyDescent="0.35">
      <c r="A50" s="7"/>
      <c r="B50" s="1">
        <v>59</v>
      </c>
      <c r="C50" s="1">
        <v>25331</v>
      </c>
      <c r="D50" s="1">
        <v>27324</v>
      </c>
      <c r="E50" s="1">
        <v>28462</v>
      </c>
    </row>
    <row r="51" spans="1:5" x14ac:dyDescent="0.35">
      <c r="A51" s="7"/>
      <c r="B51" s="1">
        <v>60</v>
      </c>
      <c r="C51" s="1">
        <v>26598</v>
      </c>
      <c r="D51" s="1">
        <v>28690</v>
      </c>
      <c r="E51" s="1">
        <v>29885</v>
      </c>
    </row>
    <row r="52" spans="1:5" x14ac:dyDescent="0.35">
      <c r="A52" s="7"/>
      <c r="B52" s="1">
        <v>61</v>
      </c>
      <c r="C52" s="1">
        <v>22350</v>
      </c>
      <c r="D52" s="1">
        <v>24108</v>
      </c>
      <c r="E52" s="1">
        <v>25113</v>
      </c>
    </row>
    <row r="53" spans="1:5" x14ac:dyDescent="0.35">
      <c r="A53" s="7"/>
      <c r="B53" s="1">
        <v>62</v>
      </c>
      <c r="C53" s="1">
        <v>22797</v>
      </c>
      <c r="D53" s="1">
        <v>24590</v>
      </c>
      <c r="E53" s="1">
        <v>25615</v>
      </c>
    </row>
    <row r="54" spans="1:5" x14ac:dyDescent="0.35">
      <c r="A54" s="7"/>
      <c r="B54" s="1">
        <v>63</v>
      </c>
      <c r="C54" s="1">
        <v>21564</v>
      </c>
      <c r="D54" s="1">
        <v>23260</v>
      </c>
      <c r="E54" s="1">
        <v>24229</v>
      </c>
    </row>
    <row r="55" spans="1:5" x14ac:dyDescent="0.35">
      <c r="A55" s="7"/>
      <c r="B55" s="1">
        <v>64</v>
      </c>
      <c r="C55" s="1">
        <v>21995</v>
      </c>
      <c r="D55" s="1">
        <v>23725</v>
      </c>
      <c r="E55" s="1">
        <v>24713</v>
      </c>
    </row>
    <row r="56" spans="1:5" x14ac:dyDescent="0.35">
      <c r="A56" s="7"/>
      <c r="B56" s="1">
        <v>65</v>
      </c>
      <c r="C56" s="1">
        <v>22435</v>
      </c>
      <c r="D56" s="1">
        <v>24199</v>
      </c>
      <c r="E56" s="1">
        <v>25208</v>
      </c>
    </row>
    <row r="57" spans="1:5" x14ac:dyDescent="0.35">
      <c r="A57" s="7"/>
      <c r="B57" s="1">
        <v>66</v>
      </c>
      <c r="C57" s="1">
        <v>22885</v>
      </c>
      <c r="D57" s="1">
        <v>24685</v>
      </c>
      <c r="E57" s="1">
        <v>25714</v>
      </c>
    </row>
    <row r="58" spans="1:5" x14ac:dyDescent="0.35">
      <c r="A58" s="7"/>
      <c r="B58" s="1">
        <v>67</v>
      </c>
      <c r="C58" s="1">
        <v>24030</v>
      </c>
      <c r="D58" s="1">
        <v>25920</v>
      </c>
      <c r="E58" s="1">
        <v>27000</v>
      </c>
    </row>
    <row r="59" spans="1:5" x14ac:dyDescent="0.35">
      <c r="A59" s="7"/>
      <c r="B59" s="1">
        <v>68</v>
      </c>
      <c r="C59" s="1">
        <v>25231</v>
      </c>
      <c r="D59" s="1">
        <v>27216</v>
      </c>
      <c r="E59" s="1">
        <v>28350</v>
      </c>
    </row>
    <row r="60" spans="1:5" x14ac:dyDescent="0.35">
      <c r="A60" s="7"/>
      <c r="B60" s="1">
        <v>69</v>
      </c>
      <c r="C60" s="1">
        <v>26493</v>
      </c>
      <c r="D60" s="1">
        <v>28576</v>
      </c>
      <c r="E60" s="1">
        <v>29767</v>
      </c>
    </row>
    <row r="61" spans="1:5" x14ac:dyDescent="0.35">
      <c r="A61" s="7"/>
      <c r="B61" s="1">
        <v>70</v>
      </c>
      <c r="C61" s="1">
        <v>27817</v>
      </c>
      <c r="D61" s="1">
        <v>30005</v>
      </c>
      <c r="E61" s="1">
        <v>31255</v>
      </c>
    </row>
    <row r="62" spans="1:5" x14ac:dyDescent="0.35">
      <c r="A62" s="7"/>
      <c r="B62" s="1">
        <v>71</v>
      </c>
      <c r="C62" s="1">
        <v>29208</v>
      </c>
      <c r="D62" s="1">
        <v>31505</v>
      </c>
      <c r="E62" s="1">
        <v>32818</v>
      </c>
    </row>
    <row r="63" spans="1:5" x14ac:dyDescent="0.35">
      <c r="A63" s="7"/>
      <c r="B63" s="1">
        <v>72</v>
      </c>
      <c r="C63" s="1">
        <v>30669</v>
      </c>
      <c r="D63" s="1">
        <v>33081</v>
      </c>
      <c r="E63" s="1">
        <v>34459</v>
      </c>
    </row>
    <row r="64" spans="1:5" x14ac:dyDescent="0.35">
      <c r="A64" s="7"/>
      <c r="B64" s="1">
        <v>73</v>
      </c>
      <c r="C64" s="1">
        <v>32202</v>
      </c>
      <c r="D64" s="1">
        <v>34735</v>
      </c>
      <c r="E64" s="1">
        <v>36182</v>
      </c>
    </row>
    <row r="65" spans="1:5" x14ac:dyDescent="0.35">
      <c r="A65" s="7"/>
      <c r="B65" s="1">
        <v>74</v>
      </c>
      <c r="C65" s="1">
        <v>33812</v>
      </c>
      <c r="D65" s="1">
        <v>36472</v>
      </c>
      <c r="E65" s="1">
        <v>37991</v>
      </c>
    </row>
    <row r="66" spans="1:5" x14ac:dyDescent="0.35">
      <c r="A66" s="7"/>
      <c r="B66" s="1">
        <v>75</v>
      </c>
      <c r="C66" s="1">
        <v>35503</v>
      </c>
      <c r="D66" s="1">
        <v>38295</v>
      </c>
      <c r="E66" s="1">
        <v>39891</v>
      </c>
    </row>
    <row r="67" spans="1:5" x14ac:dyDescent="0.35">
      <c r="A67" s="7"/>
      <c r="B67" s="1">
        <v>76</v>
      </c>
      <c r="C67" s="1">
        <v>37278</v>
      </c>
      <c r="D67" s="1">
        <v>40210</v>
      </c>
      <c r="E67" s="1">
        <v>41885</v>
      </c>
    </row>
    <row r="68" spans="1:5" x14ac:dyDescent="0.35">
      <c r="A68" s="7"/>
      <c r="B68" s="1">
        <v>77</v>
      </c>
      <c r="C68" s="1">
        <v>39142</v>
      </c>
      <c r="D68" s="1">
        <v>42220</v>
      </c>
      <c r="E68" s="1">
        <v>43980</v>
      </c>
    </row>
    <row r="69" spans="1:5" x14ac:dyDescent="0.35">
      <c r="A69" s="7"/>
      <c r="B69" s="1">
        <v>78</v>
      </c>
      <c r="C69" s="1">
        <v>41099</v>
      </c>
      <c r="D69" s="1">
        <v>44331</v>
      </c>
      <c r="E69" s="1">
        <v>46178</v>
      </c>
    </row>
    <row r="70" spans="1:5" x14ac:dyDescent="0.35">
      <c r="A70" s="7"/>
      <c r="B70" s="1">
        <v>79</v>
      </c>
      <c r="C70" s="1">
        <v>41518</v>
      </c>
      <c r="D70" s="1">
        <v>44784</v>
      </c>
      <c r="E70" s="1">
        <v>46650</v>
      </c>
    </row>
    <row r="71" spans="1:5" x14ac:dyDescent="0.35">
      <c r="A71" s="7"/>
      <c r="B71" s="1">
        <v>80</v>
      </c>
      <c r="C71" s="1">
        <v>43594</v>
      </c>
      <c r="D71" s="1">
        <v>47023</v>
      </c>
      <c r="E71" s="1">
        <v>48982</v>
      </c>
    </row>
    <row r="72" spans="1:5" x14ac:dyDescent="0.35">
      <c r="A72" s="7"/>
      <c r="B72" s="1">
        <v>81</v>
      </c>
      <c r="C72" s="1">
        <v>45104</v>
      </c>
      <c r="D72" s="1">
        <v>48651</v>
      </c>
      <c r="E72" s="1">
        <v>50679</v>
      </c>
    </row>
    <row r="73" spans="1:5" x14ac:dyDescent="0.35">
      <c r="A73" s="7"/>
      <c r="B73" s="1">
        <v>82</v>
      </c>
      <c r="C73" s="1">
        <v>47359</v>
      </c>
      <c r="D73" s="1">
        <v>51084</v>
      </c>
      <c r="E73" s="1">
        <v>53212</v>
      </c>
    </row>
    <row r="74" spans="1:5" x14ac:dyDescent="0.35">
      <c r="A74" s="7"/>
      <c r="B74" s="1">
        <v>83</v>
      </c>
      <c r="C74" s="1">
        <v>49727</v>
      </c>
      <c r="D74" s="1">
        <v>53638</v>
      </c>
      <c r="E74" s="1">
        <v>55873</v>
      </c>
    </row>
    <row r="75" spans="1:5" x14ac:dyDescent="0.35">
      <c r="A75" s="7"/>
      <c r="B75" s="1">
        <v>84</v>
      </c>
      <c r="C75" s="1">
        <v>52213</v>
      </c>
      <c r="D75" s="1">
        <v>56320</v>
      </c>
      <c r="E75" s="1">
        <v>58667</v>
      </c>
    </row>
    <row r="76" spans="1:5" x14ac:dyDescent="0.35">
      <c r="A76" s="7"/>
      <c r="B76" s="1">
        <v>85</v>
      </c>
      <c r="C76" s="1">
        <v>54824</v>
      </c>
      <c r="D76" s="1">
        <v>59136</v>
      </c>
      <c r="E76" s="1">
        <v>61600</v>
      </c>
    </row>
    <row r="77" spans="1:5" s="46" customFormat="1" x14ac:dyDescent="0.35">
      <c r="C77" s="49"/>
      <c r="D77" s="49"/>
      <c r="E77" s="49"/>
    </row>
    <row r="78" spans="1:5" s="46" customFormat="1" x14ac:dyDescent="0.35">
      <c r="C78" s="49"/>
      <c r="D78" s="49"/>
      <c r="E78" s="49"/>
    </row>
    <row r="79" spans="1:5" s="46" customFormat="1" x14ac:dyDescent="0.35">
      <c r="C79" s="49"/>
      <c r="D79" s="49"/>
      <c r="E79" s="49"/>
    </row>
    <row r="80" spans="1:5" s="46" customFormat="1" x14ac:dyDescent="0.35">
      <c r="C80" s="49"/>
      <c r="D80" s="49"/>
      <c r="E80" s="49"/>
    </row>
    <row r="81" spans="3:5" s="46" customFormat="1" x14ac:dyDescent="0.35">
      <c r="C81" s="49"/>
      <c r="D81" s="49"/>
      <c r="E81" s="49"/>
    </row>
    <row r="82" spans="3:5" s="46" customFormat="1" x14ac:dyDescent="0.35">
      <c r="C82" s="49"/>
      <c r="D82" s="49"/>
      <c r="E82" s="49"/>
    </row>
    <row r="83" spans="3:5" s="46" customFormat="1" x14ac:dyDescent="0.35">
      <c r="C83" s="49"/>
      <c r="D83" s="49"/>
      <c r="E83" s="49"/>
    </row>
    <row r="84" spans="3:5" s="46" customFormat="1" x14ac:dyDescent="0.35">
      <c r="C84" s="49"/>
      <c r="D84" s="49"/>
      <c r="E84" s="49"/>
    </row>
    <row r="85" spans="3:5" s="46" customFormat="1" x14ac:dyDescent="0.35">
      <c r="C85" s="49"/>
      <c r="D85" s="49"/>
      <c r="E85" s="49"/>
    </row>
    <row r="86" spans="3:5" s="46" customFormat="1" x14ac:dyDescent="0.35">
      <c r="C86" s="49"/>
      <c r="D86" s="49"/>
      <c r="E86" s="49"/>
    </row>
    <row r="87" spans="3:5" s="46" customFormat="1" x14ac:dyDescent="0.35">
      <c r="C87" s="49"/>
      <c r="D87" s="49"/>
      <c r="E87" s="49"/>
    </row>
    <row r="88" spans="3:5" s="46" customFormat="1" x14ac:dyDescent="0.35">
      <c r="C88" s="49"/>
      <c r="D88" s="49"/>
      <c r="E88" s="49"/>
    </row>
    <row r="89" spans="3:5" s="46" customFormat="1" x14ac:dyDescent="0.35">
      <c r="C89" s="49"/>
      <c r="D89" s="49"/>
      <c r="E89" s="49"/>
    </row>
    <row r="90" spans="3:5" s="46" customFormat="1" x14ac:dyDescent="0.35">
      <c r="C90" s="49"/>
      <c r="D90" s="49"/>
      <c r="E90" s="49"/>
    </row>
    <row r="91" spans="3:5" s="46" customFormat="1" x14ac:dyDescent="0.35">
      <c r="C91" s="49"/>
      <c r="D91" s="49"/>
      <c r="E91" s="49"/>
    </row>
    <row r="92" spans="3:5" s="46" customFormat="1" x14ac:dyDescent="0.35">
      <c r="C92" s="49"/>
      <c r="D92" s="49"/>
      <c r="E92" s="49"/>
    </row>
    <row r="93" spans="3:5" s="46" customFormat="1" x14ac:dyDescent="0.35">
      <c r="C93" s="49"/>
      <c r="D93" s="49"/>
      <c r="E93" s="49"/>
    </row>
    <row r="94" spans="3:5" s="46" customFormat="1" x14ac:dyDescent="0.35">
      <c r="C94" s="49"/>
      <c r="D94" s="49"/>
      <c r="E94" s="49"/>
    </row>
  </sheetData>
  <pageMargins left="0.7" right="0.7" top="0.75" bottom="0.75" header="0.3" footer="0.3"/>
  <pageSetup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view="pageBreakPreview" zoomScale="85" zoomScaleNormal="100" zoomScaleSheetLayoutView="85" workbookViewId="0">
      <pane xSplit="2" ySplit="8" topLeftCell="C9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RowHeight="14.5" x14ac:dyDescent="0.35"/>
  <cols>
    <col min="1" max="1" width="2.54296875" customWidth="1"/>
    <col min="2" max="2" width="10.36328125" customWidth="1"/>
    <col min="3" max="5" width="17.6328125" style="48" customWidth="1"/>
    <col min="6" max="6" width="2.6328125" customWidth="1"/>
  </cols>
  <sheetData>
    <row r="1" spans="1:5" s="7" customFormat="1" ht="21" x14ac:dyDescent="0.5">
      <c r="A1" s="10" t="s">
        <v>53</v>
      </c>
      <c r="C1" s="48"/>
      <c r="D1" s="48"/>
      <c r="E1" s="48"/>
    </row>
    <row r="2" spans="1:5" s="7" customFormat="1" ht="18.5" x14ac:dyDescent="0.45">
      <c r="A2" s="9" t="s">
        <v>54</v>
      </c>
      <c r="C2" s="48"/>
      <c r="D2" s="48"/>
      <c r="E2" s="48"/>
    </row>
    <row r="3" spans="1:5" s="7" customFormat="1" ht="15.5" x14ac:dyDescent="0.35">
      <c r="A3" s="11" t="s">
        <v>1</v>
      </c>
      <c r="C3" s="48"/>
      <c r="D3" s="48"/>
      <c r="E3" s="48"/>
    </row>
    <row r="4" spans="1:5" s="7" customFormat="1" x14ac:dyDescent="0.35">
      <c r="A4" s="12" t="s">
        <v>2</v>
      </c>
      <c r="C4" s="48"/>
      <c r="D4" s="48"/>
      <c r="E4" s="48"/>
    </row>
    <row r="5" spans="1:5" s="7" customFormat="1" x14ac:dyDescent="0.35">
      <c r="A5" s="12"/>
      <c r="C5" s="48"/>
      <c r="D5" s="48"/>
      <c r="E5" s="48"/>
    </row>
    <row r="6" spans="1:5" s="7" customFormat="1" ht="15.5" x14ac:dyDescent="0.35">
      <c r="A6" s="47" t="s">
        <v>32</v>
      </c>
      <c r="C6" s="48"/>
      <c r="D6" s="48"/>
      <c r="E6" s="48"/>
    </row>
    <row r="7" spans="1:5" s="7" customFormat="1" x14ac:dyDescent="0.35">
      <c r="A7" s="8" t="s">
        <v>33</v>
      </c>
      <c r="C7" s="48"/>
      <c r="D7" s="48"/>
      <c r="E7" s="48"/>
    </row>
    <row r="8" spans="1:5" x14ac:dyDescent="0.35">
      <c r="A8" s="7"/>
      <c r="B8" s="31" t="s">
        <v>26</v>
      </c>
      <c r="C8" s="31" t="s">
        <v>55</v>
      </c>
      <c r="D8" s="31" t="s">
        <v>56</v>
      </c>
      <c r="E8" s="31" t="s">
        <v>25</v>
      </c>
    </row>
    <row r="9" spans="1:5" x14ac:dyDescent="0.35">
      <c r="A9" s="7"/>
      <c r="B9" s="1">
        <v>18</v>
      </c>
      <c r="C9" s="1">
        <v>8738</v>
      </c>
      <c r="D9" s="1">
        <v>9425</v>
      </c>
      <c r="E9" s="1">
        <v>9818</v>
      </c>
    </row>
    <row r="10" spans="1:5" x14ac:dyDescent="0.35">
      <c r="A10" s="7"/>
      <c r="B10" s="1">
        <v>19</v>
      </c>
      <c r="C10" s="1">
        <v>8738</v>
      </c>
      <c r="D10" s="1">
        <v>9425</v>
      </c>
      <c r="E10" s="1">
        <v>9818</v>
      </c>
    </row>
    <row r="11" spans="1:5" x14ac:dyDescent="0.35">
      <c r="A11" s="7"/>
      <c r="B11" s="1">
        <v>20</v>
      </c>
      <c r="C11" s="1">
        <v>8738</v>
      </c>
      <c r="D11" s="1">
        <v>9425</v>
      </c>
      <c r="E11" s="1">
        <v>9818</v>
      </c>
    </row>
    <row r="12" spans="1:5" x14ac:dyDescent="0.35">
      <c r="A12" s="7"/>
      <c r="B12" s="1">
        <v>21</v>
      </c>
      <c r="C12" s="1">
        <v>8738</v>
      </c>
      <c r="D12" s="1">
        <v>9425</v>
      </c>
      <c r="E12" s="1">
        <v>9818</v>
      </c>
    </row>
    <row r="13" spans="1:5" x14ac:dyDescent="0.35">
      <c r="A13" s="7"/>
      <c r="B13" s="1">
        <v>22</v>
      </c>
      <c r="C13" s="1">
        <v>8738</v>
      </c>
      <c r="D13" s="1">
        <v>9425</v>
      </c>
      <c r="E13" s="1">
        <v>9818</v>
      </c>
    </row>
    <row r="14" spans="1:5" x14ac:dyDescent="0.35">
      <c r="A14" s="7"/>
      <c r="B14" s="1">
        <v>23</v>
      </c>
      <c r="C14" s="1">
        <v>8738</v>
      </c>
      <c r="D14" s="1">
        <v>9425</v>
      </c>
      <c r="E14" s="1">
        <v>9818</v>
      </c>
    </row>
    <row r="15" spans="1:5" x14ac:dyDescent="0.35">
      <c r="A15" s="7"/>
      <c r="B15" s="1">
        <v>24</v>
      </c>
      <c r="C15" s="1">
        <v>8738</v>
      </c>
      <c r="D15" s="1">
        <v>9425</v>
      </c>
      <c r="E15" s="1">
        <v>9818</v>
      </c>
    </row>
    <row r="16" spans="1:5" x14ac:dyDescent="0.35">
      <c r="A16" s="7"/>
      <c r="B16" s="1">
        <v>25</v>
      </c>
      <c r="C16" s="1">
        <v>8738</v>
      </c>
      <c r="D16" s="1">
        <v>9425</v>
      </c>
      <c r="E16" s="1">
        <v>9818</v>
      </c>
    </row>
    <row r="17" spans="1:5" x14ac:dyDescent="0.35">
      <c r="A17" s="7"/>
      <c r="B17" s="1">
        <v>26</v>
      </c>
      <c r="C17" s="1">
        <v>8738</v>
      </c>
      <c r="D17" s="1">
        <v>9425</v>
      </c>
      <c r="E17" s="1">
        <v>9818</v>
      </c>
    </row>
    <row r="18" spans="1:5" x14ac:dyDescent="0.35">
      <c r="A18" s="7"/>
      <c r="B18" s="1">
        <v>27</v>
      </c>
      <c r="C18" s="1">
        <v>8738</v>
      </c>
      <c r="D18" s="1">
        <v>9425</v>
      </c>
      <c r="E18" s="1">
        <v>9818</v>
      </c>
    </row>
    <row r="19" spans="1:5" x14ac:dyDescent="0.35">
      <c r="A19" s="7"/>
      <c r="B19" s="1">
        <v>28</v>
      </c>
      <c r="C19" s="1">
        <v>8738</v>
      </c>
      <c r="D19" s="1">
        <v>9425</v>
      </c>
      <c r="E19" s="1">
        <v>9818</v>
      </c>
    </row>
    <row r="20" spans="1:5" x14ac:dyDescent="0.35">
      <c r="A20" s="7"/>
      <c r="B20" s="1">
        <v>29</v>
      </c>
      <c r="C20" s="1">
        <v>8738</v>
      </c>
      <c r="D20" s="1">
        <v>9425</v>
      </c>
      <c r="E20" s="1">
        <v>9818</v>
      </c>
    </row>
    <row r="21" spans="1:5" x14ac:dyDescent="0.35">
      <c r="A21" s="7"/>
      <c r="B21" s="1">
        <v>30</v>
      </c>
      <c r="C21" s="1">
        <v>8738</v>
      </c>
      <c r="D21" s="1">
        <v>9425</v>
      </c>
      <c r="E21" s="1">
        <v>9818</v>
      </c>
    </row>
    <row r="22" spans="1:5" x14ac:dyDescent="0.35">
      <c r="A22" s="7"/>
      <c r="B22" s="1">
        <v>31</v>
      </c>
      <c r="C22" s="1">
        <v>8738</v>
      </c>
      <c r="D22" s="1">
        <v>9425</v>
      </c>
      <c r="E22" s="1">
        <v>9818</v>
      </c>
    </row>
    <row r="23" spans="1:5" x14ac:dyDescent="0.35">
      <c r="A23" s="7"/>
      <c r="B23" s="1">
        <v>32</v>
      </c>
      <c r="C23" s="1">
        <v>8738</v>
      </c>
      <c r="D23" s="1">
        <v>9425</v>
      </c>
      <c r="E23" s="1">
        <v>9818</v>
      </c>
    </row>
    <row r="24" spans="1:5" x14ac:dyDescent="0.35">
      <c r="A24" s="7"/>
      <c r="B24" s="1">
        <v>33</v>
      </c>
      <c r="C24" s="1">
        <v>8738</v>
      </c>
      <c r="D24" s="1">
        <v>9425</v>
      </c>
      <c r="E24" s="1">
        <v>9818</v>
      </c>
    </row>
    <row r="25" spans="1:5" x14ac:dyDescent="0.35">
      <c r="A25" s="7"/>
      <c r="B25" s="1">
        <v>34</v>
      </c>
      <c r="C25" s="1">
        <v>8738</v>
      </c>
      <c r="D25" s="1">
        <v>9425</v>
      </c>
      <c r="E25" s="1">
        <v>9818</v>
      </c>
    </row>
    <row r="26" spans="1:5" x14ac:dyDescent="0.35">
      <c r="A26" s="7"/>
      <c r="B26" s="1">
        <v>35</v>
      </c>
      <c r="C26" s="1">
        <v>8738</v>
      </c>
      <c r="D26" s="1">
        <v>9425</v>
      </c>
      <c r="E26" s="1">
        <v>9818</v>
      </c>
    </row>
    <row r="27" spans="1:5" x14ac:dyDescent="0.35">
      <c r="A27" s="7"/>
      <c r="B27" s="1">
        <v>36</v>
      </c>
      <c r="C27" s="1">
        <v>9207</v>
      </c>
      <c r="D27" s="1">
        <v>9932</v>
      </c>
      <c r="E27" s="1">
        <v>10345</v>
      </c>
    </row>
    <row r="28" spans="1:5" x14ac:dyDescent="0.35">
      <c r="A28" s="7"/>
      <c r="B28" s="1">
        <v>37</v>
      </c>
      <c r="C28" s="1">
        <v>9576</v>
      </c>
      <c r="D28" s="1">
        <v>10329</v>
      </c>
      <c r="E28" s="1">
        <v>10759</v>
      </c>
    </row>
    <row r="29" spans="1:5" x14ac:dyDescent="0.35">
      <c r="A29" s="7"/>
      <c r="B29" s="1">
        <v>38</v>
      </c>
      <c r="C29" s="1">
        <v>9959</v>
      </c>
      <c r="D29" s="1">
        <v>10742</v>
      </c>
      <c r="E29" s="1">
        <v>11190</v>
      </c>
    </row>
    <row r="30" spans="1:5" x14ac:dyDescent="0.35">
      <c r="A30" s="7"/>
      <c r="B30" s="1">
        <v>39</v>
      </c>
      <c r="C30" s="1">
        <v>10357</v>
      </c>
      <c r="D30" s="1">
        <v>11172</v>
      </c>
      <c r="E30" s="1">
        <v>11637</v>
      </c>
    </row>
    <row r="31" spans="1:5" x14ac:dyDescent="0.35">
      <c r="A31" s="7"/>
      <c r="B31" s="1">
        <v>40</v>
      </c>
      <c r="C31" s="1">
        <v>10771</v>
      </c>
      <c r="D31" s="1">
        <v>11619</v>
      </c>
      <c r="E31" s="1">
        <v>12103</v>
      </c>
    </row>
    <row r="32" spans="1:5" x14ac:dyDescent="0.35">
      <c r="A32" s="7"/>
      <c r="B32" s="1">
        <v>41</v>
      </c>
      <c r="C32" s="1">
        <v>10796</v>
      </c>
      <c r="D32" s="1">
        <v>11645</v>
      </c>
      <c r="E32" s="1">
        <v>12131</v>
      </c>
    </row>
    <row r="33" spans="1:5" x14ac:dyDescent="0.35">
      <c r="A33" s="7"/>
      <c r="B33" s="1">
        <v>42</v>
      </c>
      <c r="C33" s="1">
        <v>10821</v>
      </c>
      <c r="D33" s="1">
        <v>11672</v>
      </c>
      <c r="E33" s="1">
        <v>12159</v>
      </c>
    </row>
    <row r="34" spans="1:5" x14ac:dyDescent="0.35">
      <c r="A34" s="7"/>
      <c r="B34" s="1">
        <v>43</v>
      </c>
      <c r="C34" s="1">
        <v>11254</v>
      </c>
      <c r="D34" s="1">
        <v>12139</v>
      </c>
      <c r="E34" s="1">
        <v>12645</v>
      </c>
    </row>
    <row r="35" spans="1:5" x14ac:dyDescent="0.35">
      <c r="A35" s="7"/>
      <c r="B35" s="1">
        <v>44</v>
      </c>
      <c r="C35" s="1">
        <v>11704</v>
      </c>
      <c r="D35" s="1">
        <v>12625</v>
      </c>
      <c r="E35" s="1">
        <v>13151</v>
      </c>
    </row>
    <row r="36" spans="1:5" x14ac:dyDescent="0.35">
      <c r="A36" s="7"/>
      <c r="B36" s="1">
        <v>45</v>
      </c>
      <c r="C36" s="1">
        <v>12172</v>
      </c>
      <c r="D36" s="1">
        <v>13130</v>
      </c>
      <c r="E36" s="1">
        <v>13677</v>
      </c>
    </row>
    <row r="37" spans="1:5" x14ac:dyDescent="0.35">
      <c r="A37" s="7"/>
      <c r="B37" s="1">
        <v>46</v>
      </c>
      <c r="C37" s="1">
        <v>12659</v>
      </c>
      <c r="D37" s="1">
        <v>13655</v>
      </c>
      <c r="E37" s="1">
        <v>14224</v>
      </c>
    </row>
    <row r="38" spans="1:5" x14ac:dyDescent="0.35">
      <c r="A38" s="7"/>
      <c r="B38" s="1">
        <v>47</v>
      </c>
      <c r="C38" s="1">
        <v>13166</v>
      </c>
      <c r="D38" s="1">
        <v>14201</v>
      </c>
      <c r="E38" s="1">
        <v>14793</v>
      </c>
    </row>
    <row r="39" spans="1:5" x14ac:dyDescent="0.35">
      <c r="A39" s="7"/>
      <c r="B39" s="1">
        <v>48</v>
      </c>
      <c r="C39" s="1">
        <v>13692</v>
      </c>
      <c r="D39" s="1">
        <v>14769</v>
      </c>
      <c r="E39" s="1">
        <v>15385</v>
      </c>
    </row>
    <row r="40" spans="1:5" x14ac:dyDescent="0.35">
      <c r="A40" s="7"/>
      <c r="B40" s="1">
        <v>49</v>
      </c>
      <c r="C40" s="1">
        <v>13966</v>
      </c>
      <c r="D40" s="1">
        <v>15065</v>
      </c>
      <c r="E40" s="1">
        <v>15692</v>
      </c>
    </row>
    <row r="41" spans="1:5" x14ac:dyDescent="0.35">
      <c r="A41" s="7"/>
      <c r="B41" s="1">
        <v>50</v>
      </c>
      <c r="C41" s="1">
        <v>14245</v>
      </c>
      <c r="D41" s="1">
        <v>15366</v>
      </c>
      <c r="E41" s="1">
        <v>16006</v>
      </c>
    </row>
    <row r="42" spans="1:5" x14ac:dyDescent="0.35">
      <c r="A42" s="7"/>
      <c r="B42" s="1">
        <v>51</v>
      </c>
      <c r="C42" s="1">
        <v>16624</v>
      </c>
      <c r="D42" s="1">
        <v>17931</v>
      </c>
      <c r="E42" s="1">
        <v>18679</v>
      </c>
    </row>
    <row r="43" spans="1:5" x14ac:dyDescent="0.35">
      <c r="A43" s="7"/>
      <c r="B43" s="1">
        <v>52</v>
      </c>
      <c r="C43" s="1">
        <v>18286</v>
      </c>
      <c r="D43" s="1">
        <v>19725</v>
      </c>
      <c r="E43" s="1">
        <v>20546</v>
      </c>
    </row>
    <row r="44" spans="1:5" x14ac:dyDescent="0.35">
      <c r="A44" s="7"/>
      <c r="B44" s="1">
        <v>53</v>
      </c>
      <c r="C44" s="1">
        <v>20115</v>
      </c>
      <c r="D44" s="1">
        <v>21697</v>
      </c>
      <c r="E44" s="1">
        <v>22601</v>
      </c>
    </row>
    <row r="45" spans="1:5" x14ac:dyDescent="0.35">
      <c r="A45" s="7"/>
      <c r="B45" s="1">
        <v>54</v>
      </c>
      <c r="C45" s="1">
        <v>22126</v>
      </c>
      <c r="D45" s="1">
        <v>23867</v>
      </c>
      <c r="E45" s="1">
        <v>24861</v>
      </c>
    </row>
    <row r="46" spans="1:5" x14ac:dyDescent="0.35">
      <c r="A46" s="7"/>
      <c r="B46" s="1">
        <v>55</v>
      </c>
      <c r="C46" s="1">
        <v>24339</v>
      </c>
      <c r="D46" s="1">
        <v>26253</v>
      </c>
      <c r="E46" s="1">
        <v>27347</v>
      </c>
    </row>
    <row r="47" spans="1:5" x14ac:dyDescent="0.35">
      <c r="A47" s="7"/>
      <c r="B47" s="1">
        <v>56</v>
      </c>
      <c r="C47" s="1">
        <v>25035</v>
      </c>
      <c r="D47" s="1">
        <v>27004</v>
      </c>
      <c r="E47" s="1">
        <v>28129</v>
      </c>
    </row>
    <row r="48" spans="1:5" x14ac:dyDescent="0.35">
      <c r="A48" s="7"/>
      <c r="B48" s="1">
        <v>57</v>
      </c>
      <c r="C48" s="1">
        <v>25652</v>
      </c>
      <c r="D48" s="1">
        <v>27669</v>
      </c>
      <c r="E48" s="1">
        <v>28822</v>
      </c>
    </row>
    <row r="49" spans="1:5" x14ac:dyDescent="0.35">
      <c r="A49" s="7"/>
      <c r="B49" s="1">
        <v>58</v>
      </c>
      <c r="C49" s="1">
        <v>26269</v>
      </c>
      <c r="D49" s="1">
        <v>28335</v>
      </c>
      <c r="E49" s="1">
        <v>29515</v>
      </c>
    </row>
    <row r="50" spans="1:5" x14ac:dyDescent="0.35">
      <c r="A50" s="7"/>
      <c r="B50" s="1">
        <v>59</v>
      </c>
      <c r="C50" s="1">
        <v>28896</v>
      </c>
      <c r="D50" s="1">
        <v>31168</v>
      </c>
      <c r="E50" s="1">
        <v>32467</v>
      </c>
    </row>
    <row r="51" spans="1:5" x14ac:dyDescent="0.35">
      <c r="A51" s="7"/>
      <c r="B51" s="1">
        <v>60</v>
      </c>
      <c r="C51" s="1">
        <v>30340</v>
      </c>
      <c r="D51" s="1">
        <v>32727</v>
      </c>
      <c r="E51" s="1">
        <v>34090</v>
      </c>
    </row>
    <row r="52" spans="1:5" x14ac:dyDescent="0.35">
      <c r="A52" s="7"/>
      <c r="B52" s="1">
        <v>61</v>
      </c>
      <c r="C52" s="1">
        <v>26168</v>
      </c>
      <c r="D52" s="1">
        <v>28226</v>
      </c>
      <c r="E52" s="1">
        <v>29402</v>
      </c>
    </row>
    <row r="53" spans="1:5" x14ac:dyDescent="0.35">
      <c r="A53" s="7"/>
      <c r="B53" s="1">
        <v>62</v>
      </c>
      <c r="C53" s="1">
        <v>26691</v>
      </c>
      <c r="D53" s="1">
        <v>28790</v>
      </c>
      <c r="E53" s="1">
        <v>29990</v>
      </c>
    </row>
    <row r="54" spans="1:5" x14ac:dyDescent="0.35">
      <c r="A54" s="7"/>
      <c r="B54" s="1">
        <v>63</v>
      </c>
      <c r="C54" s="1">
        <v>25535</v>
      </c>
      <c r="D54" s="1">
        <v>27544</v>
      </c>
      <c r="E54" s="1">
        <v>28691</v>
      </c>
    </row>
    <row r="55" spans="1:5" x14ac:dyDescent="0.35">
      <c r="A55" s="7"/>
      <c r="B55" s="1">
        <v>64</v>
      </c>
      <c r="C55" s="1">
        <v>26046</v>
      </c>
      <c r="D55" s="1">
        <v>28094</v>
      </c>
      <c r="E55" s="1">
        <v>29265</v>
      </c>
    </row>
    <row r="56" spans="1:5" x14ac:dyDescent="0.35">
      <c r="A56" s="7"/>
      <c r="B56" s="1">
        <v>65</v>
      </c>
      <c r="C56" s="1">
        <v>26567</v>
      </c>
      <c r="D56" s="1">
        <v>28656</v>
      </c>
      <c r="E56" s="1">
        <v>29850</v>
      </c>
    </row>
    <row r="57" spans="1:5" x14ac:dyDescent="0.35">
      <c r="A57" s="7"/>
      <c r="B57" s="1">
        <v>66</v>
      </c>
      <c r="C57" s="1">
        <v>27096</v>
      </c>
      <c r="D57" s="1">
        <v>29227</v>
      </c>
      <c r="E57" s="1">
        <v>30445</v>
      </c>
    </row>
    <row r="58" spans="1:5" x14ac:dyDescent="0.35">
      <c r="A58" s="7"/>
      <c r="B58" s="1">
        <v>67</v>
      </c>
      <c r="C58" s="1">
        <v>28451</v>
      </c>
      <c r="D58" s="1">
        <v>30689</v>
      </c>
      <c r="E58" s="1">
        <v>31967</v>
      </c>
    </row>
    <row r="59" spans="1:5" x14ac:dyDescent="0.35">
      <c r="A59" s="7"/>
      <c r="B59" s="1">
        <v>68</v>
      </c>
      <c r="C59" s="1">
        <v>29873</v>
      </c>
      <c r="D59" s="1">
        <v>32223</v>
      </c>
      <c r="E59" s="1">
        <v>33566</v>
      </c>
    </row>
    <row r="60" spans="1:5" x14ac:dyDescent="0.35">
      <c r="A60" s="7"/>
      <c r="B60" s="1">
        <v>69</v>
      </c>
      <c r="C60" s="1">
        <v>31367</v>
      </c>
      <c r="D60" s="1">
        <v>33834</v>
      </c>
      <c r="E60" s="1">
        <v>35244</v>
      </c>
    </row>
    <row r="61" spans="1:5" x14ac:dyDescent="0.35">
      <c r="A61" s="7"/>
      <c r="B61" s="1">
        <v>70</v>
      </c>
      <c r="C61" s="1">
        <v>32935</v>
      </c>
      <c r="D61" s="1">
        <v>35526</v>
      </c>
      <c r="E61" s="1">
        <v>37006</v>
      </c>
    </row>
    <row r="62" spans="1:5" x14ac:dyDescent="0.35">
      <c r="A62" s="7"/>
      <c r="B62" s="1">
        <v>71</v>
      </c>
      <c r="C62" s="1">
        <v>34582</v>
      </c>
      <c r="D62" s="1">
        <v>37302</v>
      </c>
      <c r="E62" s="1">
        <v>38856</v>
      </c>
    </row>
    <row r="63" spans="1:5" x14ac:dyDescent="0.35">
      <c r="A63" s="7"/>
      <c r="B63" s="1">
        <v>72</v>
      </c>
      <c r="C63" s="1">
        <v>36311</v>
      </c>
      <c r="D63" s="1">
        <v>39167</v>
      </c>
      <c r="E63" s="1">
        <v>40799</v>
      </c>
    </row>
    <row r="64" spans="1:5" x14ac:dyDescent="0.35">
      <c r="A64" s="7"/>
      <c r="B64" s="1">
        <v>73</v>
      </c>
      <c r="C64" s="1">
        <v>38127</v>
      </c>
      <c r="D64" s="1">
        <v>41126</v>
      </c>
      <c r="E64" s="1">
        <v>42839</v>
      </c>
    </row>
    <row r="65" spans="1:5" x14ac:dyDescent="0.35">
      <c r="A65" s="7"/>
      <c r="B65" s="1">
        <v>74</v>
      </c>
      <c r="C65" s="1">
        <v>40033</v>
      </c>
      <c r="D65" s="1">
        <v>43182</v>
      </c>
      <c r="E65" s="1">
        <v>44981</v>
      </c>
    </row>
    <row r="66" spans="1:5" x14ac:dyDescent="0.35">
      <c r="A66" s="7"/>
      <c r="B66" s="1">
        <v>75</v>
      </c>
      <c r="C66" s="1">
        <v>42035</v>
      </c>
      <c r="D66" s="1">
        <v>45341</v>
      </c>
      <c r="E66" s="1">
        <v>47230</v>
      </c>
    </row>
    <row r="67" spans="1:5" x14ac:dyDescent="0.35">
      <c r="A67" s="7"/>
      <c r="B67" s="1">
        <v>76</v>
      </c>
      <c r="C67" s="1">
        <v>44137</v>
      </c>
      <c r="D67" s="1">
        <v>47608</v>
      </c>
      <c r="E67" s="1">
        <v>49592</v>
      </c>
    </row>
    <row r="68" spans="1:5" x14ac:dyDescent="0.35">
      <c r="A68" s="7"/>
      <c r="B68" s="1">
        <v>77</v>
      </c>
      <c r="C68" s="1">
        <v>46344</v>
      </c>
      <c r="D68" s="1">
        <v>49989</v>
      </c>
      <c r="E68" s="1">
        <v>52071</v>
      </c>
    </row>
    <row r="69" spans="1:5" x14ac:dyDescent="0.35">
      <c r="A69" s="7"/>
      <c r="B69" s="1">
        <v>78</v>
      </c>
      <c r="C69" s="1">
        <v>48661</v>
      </c>
      <c r="D69" s="1">
        <v>52488</v>
      </c>
      <c r="E69" s="1">
        <v>54675</v>
      </c>
    </row>
    <row r="70" spans="1:5" x14ac:dyDescent="0.35">
      <c r="A70" s="7"/>
      <c r="B70" s="1">
        <v>79</v>
      </c>
      <c r="C70" s="1">
        <v>49458</v>
      </c>
      <c r="D70" s="1">
        <v>53348</v>
      </c>
      <c r="E70" s="1">
        <v>55571</v>
      </c>
    </row>
    <row r="71" spans="1:5" x14ac:dyDescent="0.35">
      <c r="A71" s="7"/>
      <c r="B71" s="1">
        <v>80</v>
      </c>
      <c r="C71" s="1">
        <v>51931</v>
      </c>
      <c r="D71" s="1">
        <v>56015</v>
      </c>
      <c r="E71" s="1">
        <v>58349</v>
      </c>
    </row>
    <row r="72" spans="1:5" x14ac:dyDescent="0.35">
      <c r="A72" s="7"/>
      <c r="B72" s="1">
        <v>81</v>
      </c>
      <c r="C72" s="1">
        <v>53858</v>
      </c>
      <c r="D72" s="1">
        <v>58094</v>
      </c>
      <c r="E72" s="1">
        <v>60514</v>
      </c>
    </row>
    <row r="73" spans="1:5" x14ac:dyDescent="0.35">
      <c r="A73" s="7"/>
      <c r="B73" s="1">
        <v>82</v>
      </c>
      <c r="C73" s="1">
        <v>56551</v>
      </c>
      <c r="D73" s="1">
        <v>60998</v>
      </c>
      <c r="E73" s="1">
        <v>63540</v>
      </c>
    </row>
    <row r="74" spans="1:5" x14ac:dyDescent="0.35">
      <c r="A74" s="7"/>
      <c r="B74" s="1">
        <v>83</v>
      </c>
      <c r="C74" s="1">
        <v>56724</v>
      </c>
      <c r="D74" s="1">
        <v>61185</v>
      </c>
      <c r="E74" s="1">
        <v>63735</v>
      </c>
    </row>
    <row r="75" spans="1:5" x14ac:dyDescent="0.35">
      <c r="A75" s="7"/>
      <c r="B75" s="1">
        <v>84</v>
      </c>
      <c r="C75" s="1">
        <v>59560</v>
      </c>
      <c r="D75" s="1">
        <v>64245</v>
      </c>
      <c r="E75" s="1">
        <v>66922</v>
      </c>
    </row>
    <row r="76" spans="1:5" x14ac:dyDescent="0.35">
      <c r="A76" s="7"/>
      <c r="B76" s="1">
        <v>85</v>
      </c>
      <c r="C76" s="1">
        <v>62538</v>
      </c>
      <c r="D76" s="1">
        <v>67457</v>
      </c>
      <c r="E76" s="1">
        <v>70268</v>
      </c>
    </row>
    <row r="77" spans="1:5" s="46" customFormat="1" x14ac:dyDescent="0.35">
      <c r="C77" s="49"/>
      <c r="D77" s="49"/>
      <c r="E77" s="49"/>
    </row>
    <row r="78" spans="1:5" s="46" customFormat="1" x14ac:dyDescent="0.35">
      <c r="C78" s="49"/>
      <c r="D78" s="49"/>
      <c r="E78" s="49"/>
    </row>
    <row r="79" spans="1:5" s="46" customFormat="1" x14ac:dyDescent="0.35">
      <c r="C79" s="49"/>
      <c r="D79" s="49"/>
      <c r="E79" s="49"/>
    </row>
    <row r="80" spans="1:5" s="46" customFormat="1" x14ac:dyDescent="0.35">
      <c r="C80" s="49"/>
      <c r="D80" s="49"/>
      <c r="E80" s="49"/>
    </row>
    <row r="81" spans="3:5" s="46" customFormat="1" x14ac:dyDescent="0.35">
      <c r="C81" s="49"/>
      <c r="D81" s="49"/>
      <c r="E81" s="49"/>
    </row>
    <row r="82" spans="3:5" s="46" customFormat="1" x14ac:dyDescent="0.35">
      <c r="C82" s="49"/>
      <c r="D82" s="49"/>
      <c r="E82" s="49"/>
    </row>
    <row r="83" spans="3:5" s="46" customFormat="1" x14ac:dyDescent="0.35">
      <c r="C83" s="49"/>
      <c r="D83" s="49"/>
      <c r="E83" s="49"/>
    </row>
    <row r="84" spans="3:5" s="46" customFormat="1" x14ac:dyDescent="0.35">
      <c r="C84" s="49"/>
      <c r="D84" s="49"/>
      <c r="E84" s="49"/>
    </row>
    <row r="85" spans="3:5" s="46" customFormat="1" x14ac:dyDescent="0.35">
      <c r="C85" s="49"/>
      <c r="D85" s="49"/>
      <c r="E85" s="49"/>
    </row>
    <row r="86" spans="3:5" s="46" customFormat="1" x14ac:dyDescent="0.35">
      <c r="C86" s="49"/>
      <c r="D86" s="49"/>
      <c r="E86" s="49"/>
    </row>
    <row r="87" spans="3:5" s="46" customFormat="1" x14ac:dyDescent="0.35">
      <c r="C87" s="49"/>
      <c r="D87" s="49"/>
      <c r="E87" s="49"/>
    </row>
    <row r="88" spans="3:5" s="46" customFormat="1" x14ac:dyDescent="0.35">
      <c r="C88" s="49"/>
      <c r="D88" s="49"/>
      <c r="E88" s="49"/>
    </row>
    <row r="89" spans="3:5" s="46" customFormat="1" x14ac:dyDescent="0.35">
      <c r="C89" s="49"/>
      <c r="D89" s="49"/>
      <c r="E89" s="49"/>
    </row>
    <row r="90" spans="3:5" s="46" customFormat="1" x14ac:dyDescent="0.35">
      <c r="C90" s="49"/>
      <c r="D90" s="49"/>
      <c r="E90" s="49"/>
    </row>
    <row r="91" spans="3:5" s="46" customFormat="1" x14ac:dyDescent="0.35">
      <c r="C91" s="49"/>
      <c r="D91" s="49"/>
      <c r="E91" s="49"/>
    </row>
    <row r="92" spans="3:5" s="46" customFormat="1" x14ac:dyDescent="0.35">
      <c r="C92" s="49"/>
      <c r="D92" s="49"/>
      <c r="E92" s="49"/>
    </row>
    <row r="93" spans="3:5" s="46" customFormat="1" x14ac:dyDescent="0.35">
      <c r="C93" s="49"/>
      <c r="D93" s="49"/>
      <c r="E93" s="49"/>
    </row>
    <row r="94" spans="3:5" s="46" customFormat="1" x14ac:dyDescent="0.35">
      <c r="C94" s="49"/>
      <c r="D94" s="49"/>
      <c r="E94" s="49"/>
    </row>
  </sheetData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Individual</vt:lpstr>
      <vt:lpstr>Family floater 1+1</vt:lpstr>
      <vt:lpstr>Family floater 1+2</vt:lpstr>
      <vt:lpstr>Family floater 1+3</vt:lpstr>
      <vt:lpstr>Family floater 1+4</vt:lpstr>
      <vt:lpstr>Family floater 2+0</vt:lpstr>
      <vt:lpstr>Family floater 2+1</vt:lpstr>
      <vt:lpstr>Family floater 2+2</vt:lpstr>
      <vt:lpstr>Family floater 2+3</vt:lpstr>
      <vt:lpstr>Family floater 2+4</vt:lpstr>
      <vt:lpstr>Loading &amp; Discounts</vt:lpstr>
      <vt:lpstr>Illustn1 - Multiyr Discount</vt:lpstr>
      <vt:lpstr>Illustn2 - Modal Loading</vt:lpstr>
      <vt:lpstr>'Family floater 1+1'!Print_Area</vt:lpstr>
      <vt:lpstr>'Family floater 1+2'!Print_Area</vt:lpstr>
      <vt:lpstr>'Family floater 1+3'!Print_Area</vt:lpstr>
      <vt:lpstr>'Family floater 1+4'!Print_Area</vt:lpstr>
      <vt:lpstr>'Family floater 2+0'!Print_Area</vt:lpstr>
      <vt:lpstr>'Family floater 2+1'!Print_Area</vt:lpstr>
      <vt:lpstr>'Family floater 2+2'!Print_Area</vt:lpstr>
      <vt:lpstr>'Family floater 2+3'!Print_Area</vt:lpstr>
      <vt:lpstr>'Family floater 2+4'!Print_Area</vt:lpstr>
      <vt:lpstr>'Illustn1 - Multiyr Discount'!Print_Area</vt:lpstr>
      <vt:lpstr>'Illustn2 - Modal Loading'!Print_Area</vt:lpstr>
      <vt:lpstr>Individual!Print_Area</vt:lpstr>
      <vt:lpstr>'Loading &amp; Discounts'!Print_Area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Sameed Ahmad Faruqui</dc:creator>
  <cp:lastModifiedBy>Shambhavi Shukla</cp:lastModifiedBy>
  <cp:lastPrinted>2022-05-25T08:02:29Z</cp:lastPrinted>
  <dcterms:created xsi:type="dcterms:W3CDTF">2022-04-12T11:39:02Z</dcterms:created>
  <dcterms:modified xsi:type="dcterms:W3CDTF">2024-04-25T10:33:56Z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6192899e-9cb1-4383-87f7-aea48ea4e9f3</vt:lpwstr>
  </property>
  <property fmtid="{D5CDD505-2E9C-101B-9397-08002B2CF9AE}" pid="3" name="Classification">
    <vt:lpwstr>INT3RNAL</vt:lpwstr>
  </property>
</Properties>
</file>